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<sst xmlns="http://schemas.openxmlformats.org/spreadsheetml/2006/main" count="1052" uniqueCount="299">
  <si>
    <t>error</t>
  </si>
  <si>
    <t>nosale</t>
  </si>
  <si>
    <t>*</t>
  </si>
  <si>
    <t>LIDIA</t>
  </si>
  <si>
    <t>ALONSO MUÑOZ</t>
  </si>
  <si>
    <t>LLORCA RODRÍGUEZ</t>
  </si>
  <si>
    <t>NIETO CAMPALLO</t>
  </si>
  <si>
    <t>NATALIA</t>
  </si>
  <si>
    <t>CIUDAD REAL</t>
  </si>
  <si>
    <t>3 - D20</t>
  </si>
  <si>
    <t>1 - D20</t>
  </si>
  <si>
    <t>2 - D20</t>
  </si>
  <si>
    <t>4 - D20</t>
  </si>
  <si>
    <t>5 - D20</t>
  </si>
  <si>
    <t>ACERO ZAMORA</t>
  </si>
  <si>
    <t>YULEMA</t>
  </si>
  <si>
    <t>NOSALE</t>
  </si>
  <si>
    <t>FERNÁNDEZ ELVIRA</t>
  </si>
  <si>
    <t>ALBERTO</t>
  </si>
  <si>
    <t>3º</t>
  </si>
  <si>
    <t>4º</t>
  </si>
  <si>
    <t>TIEMPO**</t>
  </si>
  <si>
    <t>(**) Sprint de Córdoba: tiempo obtenido sin el parcial nº 4 del recorrido</t>
  </si>
  <si>
    <t>ANA</t>
  </si>
  <si>
    <t>GEMA</t>
  </si>
  <si>
    <t>VILA SEMPERE</t>
  </si>
  <si>
    <t>OSCAR</t>
  </si>
  <si>
    <t>MANUEL</t>
  </si>
  <si>
    <t>SANT JOAN</t>
  </si>
  <si>
    <t>SERRALLONGA AMIGÓ</t>
  </si>
  <si>
    <t>COC</t>
  </si>
  <si>
    <t>RODRÍGUEZ CORROCHANO</t>
  </si>
  <si>
    <t>CATALÁN GARCÍA</t>
  </si>
  <si>
    <t>SAMUEL</t>
  </si>
  <si>
    <t>VILLENA-O</t>
  </si>
  <si>
    <t>AYELO SÁNCHEZ</t>
  </si>
  <si>
    <t>FERNANDO</t>
  </si>
  <si>
    <t>HUGO</t>
  </si>
  <si>
    <t>SIMÓN MENDÍBIL</t>
  </si>
  <si>
    <t>ASIER</t>
  </si>
  <si>
    <t>CO ARABA</t>
  </si>
  <si>
    <t>JAVIER</t>
  </si>
  <si>
    <t>VACA MARTÍN</t>
  </si>
  <si>
    <t>PABLO</t>
  </si>
  <si>
    <t>FUNDI-O</t>
  </si>
  <si>
    <t>MÁRQUEZ SOUTO</t>
  </si>
  <si>
    <t>CDUS</t>
  </si>
  <si>
    <t>ABDERRAHMÁN ELENA</t>
  </si>
  <si>
    <t>ISMAEL</t>
  </si>
  <si>
    <t>LÓPEZ SÁNCHEZ</t>
  </si>
  <si>
    <t>VICENTE</t>
  </si>
  <si>
    <t>ANTONIO</t>
  </si>
  <si>
    <t>CAMPELLO ROMÁN</t>
  </si>
  <si>
    <t>SORIANO RAMAL</t>
  </si>
  <si>
    <t xml:space="preserve">MARTÍN DE LOS RÍOS DE LA </t>
  </si>
  <si>
    <t>ADYRON</t>
  </si>
  <si>
    <t>MARTÍNEZ PÉREZ</t>
  </si>
  <si>
    <t>RAFOLS PERRAMON</t>
  </si>
  <si>
    <t>POL</t>
  </si>
  <si>
    <t>SERRALLONGA ARQUÉS</t>
  </si>
  <si>
    <t>GARCÍA DE AGUEDA</t>
  </si>
  <si>
    <t>LUIS</t>
  </si>
  <si>
    <t>NABIL</t>
  </si>
  <si>
    <t>RODRÍGUEZ MONTFULLEDA</t>
  </si>
  <si>
    <t>MARTÍN GARCÍA</t>
  </si>
  <si>
    <t>MIGUEL</t>
  </si>
  <si>
    <t>RAMAL BAREA</t>
  </si>
  <si>
    <t>IVÁN</t>
  </si>
  <si>
    <t>BLANES REIG</t>
  </si>
  <si>
    <t>ANDREU</t>
  </si>
  <si>
    <t>JUAN MANUEL</t>
  </si>
  <si>
    <t>SOLÉ LLOBET</t>
  </si>
  <si>
    <t>ROGER</t>
  </si>
  <si>
    <t>NÚÑEZ BAÑOS</t>
  </si>
  <si>
    <t>PASCUAL</t>
  </si>
  <si>
    <t>CARBALLO ÁLVAREZ</t>
  </si>
  <si>
    <t>ARTABROS</t>
  </si>
  <si>
    <t>GARCÍA MORENO</t>
  </si>
  <si>
    <t>SANDONIS VICENTE</t>
  </si>
  <si>
    <t>CDP-O</t>
  </si>
  <si>
    <t>RUIZ DE LA HERRÁN PIDAL</t>
  </si>
  <si>
    <t>NOGUEIRA DE LA MUELA</t>
  </si>
  <si>
    <t>GARCÍA DENGRA</t>
  </si>
  <si>
    <t>RANK</t>
  </si>
  <si>
    <t>PTOSTOT</t>
  </si>
  <si>
    <t xml:space="preserve">  43   499 FRONTELA MUCIENTES, ÁNGEL     VALLADOLID VALLADOLID      2:46:05 </t>
  </si>
  <si>
    <t xml:space="preserve">  44   622 SANTOYO MEDINA, FERRAN        VELETA GRANADA             2:53:07 </t>
  </si>
  <si>
    <t xml:space="preserve">D21E  (23)              </t>
  </si>
  <si>
    <t xml:space="preserve">   3   347 GIL BROTONS, ESTHER           COLIVENC ONIL              1:23:31 </t>
  </si>
  <si>
    <t xml:space="preserve">   5   375 F. VALLEDOR, ANNABEL          BADALONA-O BADALONA        1:24:18 </t>
  </si>
  <si>
    <t xml:space="preserve">  10   337 GIL SANCHEZ, ALICIA           COLIVENC ONIL              1:35:29 </t>
  </si>
  <si>
    <t xml:space="preserve">  11   239 ESMERALDA, RUIZ ALONSO        SANT JOAN ALICANTE         1:40:49 </t>
  </si>
  <si>
    <t xml:space="preserve">  12   268 SAMPER SANZ, ROSA ANA         VILLENA-O Villena          1:51:35 </t>
  </si>
  <si>
    <t xml:space="preserve">  14   583 ESPESO GAYTE, ELENA           IMPERDIBLE POZUELO ALARCO  1:54:28 </t>
  </si>
  <si>
    <t xml:space="preserve">  15   505 GIL DE LA VEGA, PAULA         COMA MALAGA                1:58:25 </t>
  </si>
  <si>
    <t xml:space="preserve">  16   762 GIL BROTONS, AMPARO           PEÑA GUARA HUESCA          1:59:46 </t>
  </si>
  <si>
    <t xml:space="preserve">  17   621 BAENA ALBERT, AURORA          VELETA GRANADA             2:14:21 </t>
  </si>
  <si>
    <t xml:space="preserve">  18   470 SILLA MARTINEZ, LLUISA        XINO XANO BARCELONA        2:31:28 </t>
  </si>
  <si>
    <t xml:space="preserve">  19   497 GIRONA CEJUDO, SONIA          VALLADOLID VALLADOLID      2:53:22 </t>
  </si>
  <si>
    <t xml:space="preserve">       240 GARCIA PASTOR, VICTORIA       SANT JOAN ALICANTE        en tarj. </t>
  </si>
  <si>
    <t xml:space="preserve">       501 PETRAMAN, ESTELLE             LA BRUJULA CANGAS DE ONIS en tarj. </t>
  </si>
  <si>
    <t xml:space="preserve">       576 RÀFOLS PERRAMON, ONA          C.O.C. BARCELONA          en tarj. </t>
  </si>
  <si>
    <t xml:space="preserve">       856 DANIELSSON, MAGDALENA         LIDINGO SUECIA            en tarj. </t>
  </si>
  <si>
    <t xml:space="preserve">H21E  (54)              </t>
  </si>
  <si>
    <t xml:space="preserve">   7   224 LOPEZ LOPEZ, ANTONIO          GODIH Albacete             1:27:50 </t>
  </si>
  <si>
    <t xml:space="preserve">  12   327 RICO MIRA, NESTOR             COLIVENC ONIL              1:32:35 </t>
  </si>
  <si>
    <t xml:space="preserve">  14   581 GOMEZ PRADA, JAVIER           IMPERDIBLE POZUELO ALARCO  1:34:57 </t>
  </si>
  <si>
    <t xml:space="preserve">  18   377 FERRER, LLUÍS                 BADALONA-O BADALONA        1:39:57 </t>
  </si>
  <si>
    <t xml:space="preserve">  20   502 MARTIN GOMEZ, RAUL            LA BRUJULA CANGAS DE ONIS  1:40:24 </t>
  </si>
  <si>
    <t xml:space="preserve">  22   637 GARCIA GONZALEZ, EDUARD       FARRA-O VILASSAR DE DALT   1:42:25 </t>
  </si>
  <si>
    <t xml:space="preserve">  24   263 NAVARRO CUTILLAS, FCO. MANUEL VILLENA-O Villena          1:46:11 </t>
  </si>
  <si>
    <t xml:space="preserve">  25   580 JIMENEZ JIMENEZ, ISMAEL       IMPERDIBLE POZUELO ALARCO  1:46:31 </t>
  </si>
  <si>
    <t xml:space="preserve">  26   611 CASADO MORA, JUAN MANUEL      VELETA GRANADA             1:46:47 </t>
  </si>
  <si>
    <t xml:space="preserve">  27   582 MINGUEZ VIÑAMBRES, ALBERTO    IMPERDIBLE POZUELO ALARCO  1:48:34 </t>
  </si>
  <si>
    <t xml:space="preserve">  28   556 SALES ROVIRA, JORDI           U.E. VIC BADALONA          1:49:51 </t>
  </si>
  <si>
    <t xml:space="preserve">  29   657 EXPOSITO PELADO, RAUL         ADOL MAIRENA DEL ALJARAFE  1:51:41 </t>
  </si>
  <si>
    <t xml:space="preserve">  30   520 IGLESIAS MOTA, URTZI          COBI GETXO                 1:52:10 </t>
  </si>
  <si>
    <t xml:space="preserve">  31   312 SELLES SEGUI, EMILI           UPV VALENCIA               1:54:16 </t>
  </si>
  <si>
    <t xml:space="preserve">  32   425 MONTERO GOMEZ, JAIME          CORZO ARANDA DE DUERO      1:55:22 </t>
  </si>
  <si>
    <t xml:space="preserve">  33   468 BEDOS BONATERRA, LLUIS        XINO XANO BARCELONA        1:55:31 </t>
  </si>
  <si>
    <t xml:space="preserve">  34   292 CALLADO LEAL, MIGUEL ANGEL    MANZANARES MANZANARES      1:56:03 </t>
  </si>
  <si>
    <t xml:space="preserve">  35   596 SORIANO RUBIO, FERNANDO       COUH HUELVA                1:57:25 </t>
  </si>
  <si>
    <t xml:space="preserve">  36   618 RODRIGUEZ MARTINEZ, MARIO     VELETA GRANADA             1:59:43 </t>
  </si>
  <si>
    <t xml:space="preserve">  37    74 FERRA MURCIA, RAUL            LORCA-O LORCA              2:04:55 </t>
  </si>
  <si>
    <t xml:space="preserve">  38   638 MUNÉ COBACHO, TONI            FARRA-O VILASSAR DE DALT   2:16:49 </t>
  </si>
  <si>
    <t xml:space="preserve">  39   498 NIETO CALVO, JESÚS            VALLADOLID VALLADOLID      2:20:04 </t>
  </si>
  <si>
    <t xml:space="preserve">  40   326 JUAN CASILLAS, JOSE LUIS      COLIVENC ONIL              2:30:53 </t>
  </si>
  <si>
    <t xml:space="preserve">  41   542 OLLORA, LLUÍS                 GRIONS GIRONA              2:44:04 </t>
  </si>
  <si>
    <t xml:space="preserve">  42   500 ISLA ZORITA, DANIEL           VALLADOLID VALLADOLID      2:44:19 </t>
  </si>
  <si>
    <t>CAT</t>
  </si>
  <si>
    <t>APELLIDOS</t>
  </si>
  <si>
    <t>NOMBRE</t>
  </si>
  <si>
    <t>CLUB</t>
  </si>
  <si>
    <t>H16</t>
  </si>
  <si>
    <t>H18</t>
  </si>
  <si>
    <t>D16</t>
  </si>
  <si>
    <t>D18</t>
  </si>
  <si>
    <t xml:space="preserve">biel </t>
  </si>
  <si>
    <t xml:space="preserve">     BAREMO ACCESO A EQUIPOS NACIONALES JUNIOR, SUB18 Y SUB16 TEMPORADA 2008</t>
  </si>
  <si>
    <r>
      <t xml:space="preserve">Ranking de acceso a equipos nacionales SUB16, SUB18 Y JUNIOR - Este es sólo </t>
    </r>
    <r>
      <rPr>
        <u val="single"/>
        <sz val="12"/>
        <rFont val="Arial"/>
        <family val="2"/>
      </rPr>
      <t>uno de los criterios</t>
    </r>
    <r>
      <rPr>
        <sz val="12"/>
        <rFont val="Arial"/>
        <family val="2"/>
      </rPr>
      <t xml:space="preserve"> de selección</t>
    </r>
  </si>
  <si>
    <t>QUIJOTE LARGA</t>
  </si>
  <si>
    <t>TIEMPO</t>
  </si>
  <si>
    <t>PUNTOS</t>
  </si>
  <si>
    <t>QUIJOTE MEDIA</t>
  </si>
  <si>
    <t>CÓRDOBA SPRINT</t>
  </si>
  <si>
    <t>CTO. ESPAÑA LARGA</t>
  </si>
  <si>
    <t>CTO. ESPAÑA SPRINT</t>
  </si>
  <si>
    <t>CTO. ESPAÑA MEDIA</t>
  </si>
  <si>
    <t>VALENCIA LARGA</t>
  </si>
  <si>
    <t>VALENCIA SPRINT</t>
  </si>
  <si>
    <t>VALENCIA MEDIA</t>
  </si>
  <si>
    <t>D20</t>
  </si>
  <si>
    <t>H20</t>
  </si>
  <si>
    <t>FELICIANO SANJUAN</t>
  </si>
  <si>
    <t>VIOLETA</t>
  </si>
  <si>
    <t>COLIVENC</t>
  </si>
  <si>
    <t>ARELLANO DEL VERBO</t>
  </si>
  <si>
    <t>TOLEDO-O</t>
  </si>
  <si>
    <t>PADILLA RUIZ</t>
  </si>
  <si>
    <t>MARTA</t>
  </si>
  <si>
    <t>COMA</t>
  </si>
  <si>
    <t>AVILA SÁNCHEZ</t>
  </si>
  <si>
    <t>PATRICIA</t>
  </si>
  <si>
    <t>POSEIDÓN</t>
  </si>
  <si>
    <t>MARTÍN JIMÉNEZ</t>
  </si>
  <si>
    <t>RAQUEL</t>
  </si>
  <si>
    <t>CODAN</t>
  </si>
  <si>
    <t>SÁNCHEZ SAAVEDRA</t>
  </si>
  <si>
    <t>GÓMEZ ROMEA</t>
  </si>
  <si>
    <t>MARINA</t>
  </si>
  <si>
    <t>OROS</t>
  </si>
  <si>
    <t>MARTÍN-ALBO RODRÍGUEZ</t>
  </si>
  <si>
    <t>RIGUAL APARICI</t>
  </si>
  <si>
    <t>LAURA</t>
  </si>
  <si>
    <t>GRIONS</t>
  </si>
  <si>
    <t>CORZO</t>
  </si>
  <si>
    <t>CORCOLES PARRA</t>
  </si>
  <si>
    <t>MARÍA</t>
  </si>
  <si>
    <t>SÁNCHEZ VELASCO</t>
  </si>
  <si>
    <t>TOTANA-O</t>
  </si>
  <si>
    <t>GONZÁLEZ MORA</t>
  </si>
  <si>
    <t>PAULA</t>
  </si>
  <si>
    <t>ERROR</t>
  </si>
  <si>
    <t>RICO MIRA</t>
  </si>
  <si>
    <t>LUISA</t>
  </si>
  <si>
    <t>HURTADO FERNÁNDEZ</t>
  </si>
  <si>
    <t>SÁNCHEZ POZO</t>
  </si>
  <si>
    <t>ARIANNE</t>
  </si>
  <si>
    <t>PÉREZ FERNÁNDEZ</t>
  </si>
  <si>
    <t>COV</t>
  </si>
  <si>
    <t>MARTÍNEZ LÁZARO</t>
  </si>
  <si>
    <t>SARA</t>
  </si>
  <si>
    <t>PONS PÉREZ</t>
  </si>
  <si>
    <t>AMANDA</t>
  </si>
  <si>
    <t>DOBLADO BLANCO</t>
  </si>
  <si>
    <t>CONSOLACIÓN</t>
  </si>
  <si>
    <t>AÑO</t>
  </si>
  <si>
    <t>NOEMÍ</t>
  </si>
  <si>
    <t>GERARD</t>
  </si>
  <si>
    <t>DIEGO</t>
  </si>
  <si>
    <t>JURADO ALONSO</t>
  </si>
  <si>
    <t>VÍCTOR MAN.</t>
  </si>
  <si>
    <t>JOSE MANUEL</t>
  </si>
  <si>
    <t>SONIA</t>
  </si>
  <si>
    <t>92/93</t>
  </si>
  <si>
    <t>90/91</t>
  </si>
  <si>
    <t>88/89</t>
  </si>
  <si>
    <t>DANIEL</t>
  </si>
  <si>
    <t>MÉRIDA SANCHIZ</t>
  </si>
  <si>
    <t>JAIME</t>
  </si>
  <si>
    <t>MIGUEL ANGEL</t>
  </si>
  <si>
    <t>ANNA</t>
  </si>
  <si>
    <t>DE</t>
  </si>
  <si>
    <t>ONA</t>
  </si>
  <si>
    <t>NAVARRO CUTILLAS</t>
  </si>
  <si>
    <t>FCO. MANUEL</t>
  </si>
  <si>
    <t>HE</t>
  </si>
  <si>
    <t>GUILLÉN ESCRIBÁ</t>
  </si>
  <si>
    <t>CARLA</t>
  </si>
  <si>
    <t>PORTAL GORDILLO</t>
  </si>
  <si>
    <t>GIL SÁNCHEZ</t>
  </si>
  <si>
    <t>ALICIA</t>
  </si>
  <si>
    <t>20º</t>
  </si>
  <si>
    <t>24º</t>
  </si>
  <si>
    <t>MARÇAL</t>
  </si>
  <si>
    <t>MARC</t>
  </si>
  <si>
    <t>MIQUEL</t>
  </si>
  <si>
    <t>SERRALLONGA FUSTIER</t>
  </si>
  <si>
    <t>ALEIX</t>
  </si>
  <si>
    <t>FERRAN</t>
  </si>
  <si>
    <t>RICARDO</t>
  </si>
  <si>
    <t>LUIS MIGUEL</t>
  </si>
  <si>
    <t>XAN</t>
  </si>
  <si>
    <t>compiten en D18A</t>
  </si>
  <si>
    <t>compiten en H18A</t>
  </si>
  <si>
    <t>compiten en D20A</t>
  </si>
  <si>
    <t>compiten en H20A</t>
  </si>
  <si>
    <t>CORREDORES JUNIOR EN HE:</t>
  </si>
  <si>
    <t>M KRONLUND LARGA</t>
  </si>
  <si>
    <t>M KRONLUND MEDIA</t>
  </si>
  <si>
    <t>En Djunior sólo entran en el baremo las 5 mejores pruebas de las 8 carreras "medias" y "sprint".</t>
  </si>
  <si>
    <t>CORDOBA LARGA</t>
  </si>
  <si>
    <t>CÓRDOBA MEDIA</t>
  </si>
  <si>
    <t>SUBE?</t>
  </si>
  <si>
    <t>=</t>
  </si>
  <si>
    <t>baja1</t>
  </si>
  <si>
    <t>sube1</t>
  </si>
  <si>
    <t>sube2</t>
  </si>
  <si>
    <t>baja3</t>
  </si>
  <si>
    <t>CTO. ESPAÑA LARGA D18A</t>
  </si>
  <si>
    <t>CTO. ESPAÑA LARGA H18A</t>
  </si>
  <si>
    <t>Si tienes menos carreras de las necesarias no aparece el total de puntos.</t>
  </si>
  <si>
    <t>sube3</t>
  </si>
  <si>
    <t>baja2</t>
  </si>
  <si>
    <t>sube5</t>
  </si>
  <si>
    <t>puntuación máxima.......</t>
  </si>
  <si>
    <t>MARTÍNEZ TORRO</t>
  </si>
  <si>
    <t>JUAN PEDRO</t>
  </si>
  <si>
    <t>ESTHER</t>
  </si>
  <si>
    <t>ANNABEL</t>
  </si>
  <si>
    <t>LLUIS</t>
  </si>
  <si>
    <t>GIL I BROTONS</t>
  </si>
  <si>
    <t>RÀFOLS PERRAMON</t>
  </si>
  <si>
    <t>GIL SANCHEZ</t>
  </si>
  <si>
    <t>FERNÁNDEZ VALLEDOR</t>
  </si>
  <si>
    <t>BADALONA-O</t>
  </si>
  <si>
    <t>GUILLEN ESCRIBÀ</t>
  </si>
  <si>
    <t>CASAL FERNÁNDEZ</t>
  </si>
  <si>
    <t>IMPERDIBLE</t>
  </si>
  <si>
    <t>FERRER FERRER</t>
  </si>
  <si>
    <t>BIEL</t>
  </si>
  <si>
    <t>MARTÍN GÓMEZ</t>
  </si>
  <si>
    <t>RAÚL</t>
  </si>
  <si>
    <t>BEDÓS BONATERRA</t>
  </si>
  <si>
    <t>XINOXANO</t>
  </si>
  <si>
    <t>CASADO MORA</t>
  </si>
  <si>
    <t>JUANMA</t>
  </si>
  <si>
    <t>VELETA</t>
  </si>
  <si>
    <t>SORIANO RUBIO</t>
  </si>
  <si>
    <t>COUH</t>
  </si>
  <si>
    <t>EMILI</t>
  </si>
  <si>
    <t>SELLÉS SEGUÍ</t>
  </si>
  <si>
    <t>UPV</t>
  </si>
  <si>
    <t>GÓMEZ PRADA</t>
  </si>
  <si>
    <t>D20-2ª</t>
  </si>
  <si>
    <t>D20-3ª</t>
  </si>
  <si>
    <t>D20-1ª</t>
  </si>
  <si>
    <t>PRUEBA EVALUA</t>
  </si>
  <si>
    <t>JIMÉNEZ JIMÉNEZ</t>
  </si>
  <si>
    <t>H20-1º (*)</t>
  </si>
  <si>
    <t>prueba no evaluable</t>
  </si>
  <si>
    <t>organiza</t>
  </si>
  <si>
    <t>TEST MADRID</t>
  </si>
  <si>
    <t>Baremo ordenado por los puntos totales y por categorías (ELIMINADOS LOS 3 PEORES RESULTADOS PERSONALES-en verde-).</t>
  </si>
  <si>
    <r>
      <t xml:space="preserve">(*) obtendrá </t>
    </r>
    <r>
      <rPr>
        <i/>
        <sz val="12"/>
        <rFont val="Arial"/>
        <family val="2"/>
      </rPr>
      <t>al cierre del baremo</t>
    </r>
    <r>
      <rPr>
        <sz val="12"/>
        <rFont val="Arial"/>
        <family val="2"/>
      </rPr>
      <t xml:space="preserve"> un coeficiente igual a su media del resto de mejores pruebas necesarias para ranking (en azul)</t>
    </r>
  </si>
  <si>
    <r>
      <t xml:space="preserve">Si ves algún error notifícalo antes del 15 de mayo a </t>
    </r>
    <r>
      <rPr>
        <b/>
        <i/>
        <sz val="12"/>
        <rFont val="Arial"/>
        <family val="2"/>
      </rPr>
      <t>juananlopezp@terra.es</t>
    </r>
  </si>
  <si>
    <t>NÉSTOR   (*)</t>
  </si>
  <si>
    <t>(*) Falta Proyecto Deportivo</t>
  </si>
  <si>
    <t>En categoría Élite cuentan los 5 mejores resultados desde el MK (a falta de la prueba de Junio, de la que se añadirá su puntuación como 6º resultado).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</si>
</sst>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h:mm:ss;@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21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4" borderId="11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6" fillId="24" borderId="12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21" fontId="6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21" fontId="0" fillId="0" borderId="14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18" xfId="0" applyFont="1" applyFill="1" applyBorder="1" applyAlignment="1">
      <alignment/>
    </xf>
    <xf numFmtId="0" fontId="8" fillId="24" borderId="18" xfId="0" applyFont="1" applyFill="1" applyBorder="1" applyAlignment="1">
      <alignment horizontal="center"/>
    </xf>
    <xf numFmtId="0" fontId="9" fillId="24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21" fontId="0" fillId="0" borderId="15" xfId="0" applyNumberFormat="1" applyFont="1" applyFill="1" applyBorder="1" applyAlignment="1">
      <alignment horizontal="center"/>
    </xf>
    <xf numFmtId="21" fontId="0" fillId="0" borderId="0" xfId="0" applyNumberFormat="1" applyFont="1" applyFill="1" applyAlignment="1">
      <alignment/>
    </xf>
    <xf numFmtId="21" fontId="0" fillId="0" borderId="15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1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1" fontId="0" fillId="0" borderId="2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7" fillId="24" borderId="12" xfId="0" applyFont="1" applyFill="1" applyBorder="1" applyAlignment="1">
      <alignment horizontal="center"/>
    </xf>
    <xf numFmtId="2" fontId="7" fillId="24" borderId="12" xfId="0" applyNumberFormat="1" applyFont="1" applyFill="1" applyBorder="1" applyAlignment="1">
      <alignment horizontal="center"/>
    </xf>
    <xf numFmtId="21" fontId="6" fillId="24" borderId="12" xfId="0" applyNumberFormat="1" applyFont="1" applyFill="1" applyBorder="1" applyAlignment="1">
      <alignment horizontal="center"/>
    </xf>
    <xf numFmtId="2" fontId="7" fillId="24" borderId="13" xfId="0" applyNumberFormat="1" applyFont="1" applyFill="1" applyBorder="1" applyAlignment="1">
      <alignment horizontal="center"/>
    </xf>
    <xf numFmtId="0" fontId="9" fillId="24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2" fontId="3" fillId="0" borderId="25" xfId="0" applyNumberFormat="1" applyFont="1" applyFill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8" fillId="24" borderId="27" xfId="0" applyFont="1" applyFill="1" applyBorder="1" applyAlignment="1">
      <alignment horizontal="center"/>
    </xf>
    <xf numFmtId="0" fontId="8" fillId="24" borderId="28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11" fillId="15" borderId="17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1" fontId="9" fillId="24" borderId="22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1" fontId="0" fillId="0" borderId="16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22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3" fillId="0" borderId="14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2" fontId="3" fillId="24" borderId="14" xfId="0" applyNumberFormat="1" applyFont="1" applyFill="1" applyBorder="1" applyAlignment="1">
      <alignment horizontal="center"/>
    </xf>
    <xf numFmtId="2" fontId="3" fillId="24" borderId="15" xfId="0" applyNumberFormat="1" applyFont="1" applyFill="1" applyBorder="1" applyAlignment="1">
      <alignment horizontal="center"/>
    </xf>
    <xf numFmtId="2" fontId="0" fillId="24" borderId="14" xfId="0" applyNumberFormat="1" applyFont="1" applyFill="1" applyBorder="1" applyAlignment="1">
      <alignment horizontal="center"/>
    </xf>
    <xf numFmtId="2" fontId="0" fillId="24" borderId="15" xfId="0" applyNumberFormat="1" applyFont="1" applyFill="1" applyBorder="1" applyAlignment="1">
      <alignment horizontal="center"/>
    </xf>
    <xf numFmtId="21" fontId="0" fillId="0" borderId="24" xfId="0" applyNumberFormat="1" applyFont="1" applyFill="1" applyBorder="1" applyAlignment="1">
      <alignment horizontal="center"/>
    </xf>
    <xf numFmtId="21" fontId="0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21" fontId="0" fillId="0" borderId="2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21" fontId="0" fillId="0" borderId="15" xfId="0" applyNumberFormat="1" applyFont="1" applyBorder="1" applyAlignment="1">
      <alignment horizontal="center"/>
    </xf>
    <xf numFmtId="2" fontId="3" fillId="24" borderId="19" xfId="0" applyNumberFormat="1" applyFont="1" applyFill="1" applyBorder="1" applyAlignment="1">
      <alignment horizontal="center"/>
    </xf>
    <xf numFmtId="2" fontId="3" fillId="24" borderId="20" xfId="0" applyNumberFormat="1" applyFont="1" applyFill="1" applyBorder="1" applyAlignment="1">
      <alignment horizontal="center"/>
    </xf>
    <xf numFmtId="2" fontId="3" fillId="24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0" fillId="0" borderId="31" xfId="0" applyFont="1" applyBorder="1" applyAlignment="1">
      <alignment/>
    </xf>
    <xf numFmtId="21" fontId="13" fillId="0" borderId="14" xfId="0" applyNumberFormat="1" applyFont="1" applyFill="1" applyBorder="1" applyAlignment="1">
      <alignment horizontal="center"/>
    </xf>
    <xf numFmtId="21" fontId="13" fillId="0" borderId="15" xfId="0" applyNumberFormat="1" applyFont="1" applyFill="1" applyBorder="1" applyAlignment="1">
      <alignment horizontal="center"/>
    </xf>
    <xf numFmtId="21" fontId="13" fillId="0" borderId="24" xfId="0" applyNumberFormat="1" applyFont="1" applyFill="1" applyBorder="1" applyAlignment="1">
      <alignment horizontal="center"/>
    </xf>
    <xf numFmtId="21" fontId="13" fillId="0" borderId="19" xfId="0" applyNumberFormat="1" applyFont="1" applyFill="1" applyBorder="1" applyAlignment="1">
      <alignment horizontal="center"/>
    </xf>
    <xf numFmtId="21" fontId="13" fillId="0" borderId="31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1" fontId="13" fillId="0" borderId="2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1" fontId="4" fillId="16" borderId="15" xfId="0" applyNumberFormat="1" applyFont="1" applyFill="1" applyBorder="1" applyAlignment="1">
      <alignment horizontal="center"/>
    </xf>
    <xf numFmtId="2" fontId="5" fillId="16" borderId="15" xfId="0" applyNumberFormat="1" applyFont="1" applyFill="1" applyBorder="1" applyAlignment="1">
      <alignment horizontal="center"/>
    </xf>
    <xf numFmtId="2" fontId="3" fillId="16" borderId="15" xfId="0" applyNumberFormat="1" applyFont="1" applyFill="1" applyBorder="1" applyAlignment="1">
      <alignment horizontal="center"/>
    </xf>
    <xf numFmtId="21" fontId="0" fillId="16" borderId="15" xfId="0" applyNumberFormat="1" applyFont="1" applyFill="1" applyBorder="1" applyAlignment="1">
      <alignment horizontal="center"/>
    </xf>
    <xf numFmtId="2" fontId="0" fillId="16" borderId="15" xfId="0" applyNumberFormat="1" applyFont="1" applyFill="1" applyBorder="1" applyAlignment="1">
      <alignment horizontal="center"/>
    </xf>
    <xf numFmtId="21" fontId="0" fillId="16" borderId="10" xfId="0" applyNumberFormat="1" applyFont="1" applyFill="1" applyBorder="1" applyAlignment="1">
      <alignment horizontal="center"/>
    </xf>
    <xf numFmtId="2" fontId="0" fillId="16" borderId="10" xfId="0" applyNumberFormat="1" applyFont="1" applyFill="1" applyBorder="1" applyAlignment="1">
      <alignment horizontal="center"/>
    </xf>
    <xf numFmtId="0" fontId="0" fillId="16" borderId="15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21" fontId="4" fillId="16" borderId="14" xfId="0" applyNumberFormat="1" applyFont="1" applyFill="1" applyBorder="1" applyAlignment="1">
      <alignment horizontal="center"/>
    </xf>
    <xf numFmtId="2" fontId="5" fillId="16" borderId="14" xfId="0" applyNumberFormat="1" applyFont="1" applyFill="1" applyBorder="1" applyAlignment="1">
      <alignment horizontal="center"/>
    </xf>
    <xf numFmtId="21" fontId="9" fillId="24" borderId="32" xfId="0" applyNumberFormat="1" applyFont="1" applyFill="1" applyBorder="1" applyAlignment="1">
      <alignment horizontal="center"/>
    </xf>
    <xf numFmtId="0" fontId="9" fillId="24" borderId="33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8" fillId="15" borderId="17" xfId="0" applyFont="1" applyFill="1" applyBorder="1" applyAlignment="1">
      <alignment horizontal="center"/>
    </xf>
    <xf numFmtId="2" fontId="3" fillId="15" borderId="35" xfId="0" applyNumberFormat="1" applyFont="1" applyFill="1" applyBorder="1" applyAlignment="1">
      <alignment horizontal="center"/>
    </xf>
    <xf numFmtId="2" fontId="3" fillId="15" borderId="26" xfId="0" applyNumberFormat="1" applyFont="1" applyFill="1" applyBorder="1" applyAlignment="1">
      <alignment horizontal="center"/>
    </xf>
    <xf numFmtId="0" fontId="8" fillId="24" borderId="36" xfId="0" applyFont="1" applyFill="1" applyBorder="1" applyAlignment="1">
      <alignment horizontal="center"/>
    </xf>
    <xf numFmtId="21" fontId="0" fillId="0" borderId="20" xfId="0" applyNumberFormat="1" applyFont="1" applyBorder="1" applyAlignment="1">
      <alignment horizontal="center"/>
    </xf>
    <xf numFmtId="21" fontId="3" fillId="0" borderId="15" xfId="0" applyNumberFormat="1" applyFont="1" applyFill="1" applyBorder="1" applyAlignment="1">
      <alignment horizontal="center"/>
    </xf>
    <xf numFmtId="21" fontId="13" fillId="0" borderId="20" xfId="0" applyNumberFormat="1" applyFont="1" applyFill="1" applyBorder="1" applyAlignment="1">
      <alignment horizontal="center"/>
    </xf>
    <xf numFmtId="2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2" fontId="3" fillId="24" borderId="16" xfId="0" applyNumberFormat="1" applyFont="1" applyFill="1" applyBorder="1" applyAlignment="1">
      <alignment horizontal="center"/>
    </xf>
    <xf numFmtId="2" fontId="3" fillId="24" borderId="21" xfId="0" applyNumberFormat="1" applyFont="1" applyFill="1" applyBorder="1" applyAlignment="1">
      <alignment horizontal="center"/>
    </xf>
    <xf numFmtId="0" fontId="3" fillId="16" borderId="15" xfId="0" applyFont="1" applyFill="1" applyBorder="1" applyAlignment="1">
      <alignment horizontal="center"/>
    </xf>
    <xf numFmtId="2" fontId="3" fillId="16" borderId="10" xfId="0" applyNumberFormat="1" applyFont="1" applyFill="1" applyBorder="1" applyAlignment="1">
      <alignment horizontal="center"/>
    </xf>
    <xf numFmtId="2" fontId="8" fillId="24" borderId="18" xfId="0" applyNumberFormat="1" applyFont="1" applyFill="1" applyBorder="1" applyAlignment="1">
      <alignment horizontal="center"/>
    </xf>
    <xf numFmtId="21" fontId="31" fillId="0" borderId="0" xfId="78" applyNumberFormat="1" applyFont="1" applyAlignment="1">
      <alignment horizontal="center"/>
      <protection/>
    </xf>
    <xf numFmtId="21" fontId="31" fillId="0" borderId="15" xfId="79" applyNumberFormat="1" applyFont="1" applyBorder="1" applyAlignment="1">
      <alignment horizontal="center"/>
      <protection/>
    </xf>
    <xf numFmtId="21" fontId="31" fillId="0" borderId="0" xfId="63" applyNumberFormat="1" applyFont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21" fontId="0" fillId="16" borderId="14" xfId="0" applyNumberFormat="1" applyFont="1" applyFill="1" applyBorder="1" applyAlignment="1">
      <alignment horizontal="center"/>
    </xf>
    <xf numFmtId="21" fontId="31" fillId="0" borderId="15" xfId="80" applyNumberFormat="1" applyFont="1" applyBorder="1" applyAlignment="1">
      <alignment horizontal="center"/>
      <protection/>
    </xf>
    <xf numFmtId="21" fontId="31" fillId="0" borderId="15" xfId="81" applyNumberFormat="1" applyFont="1" applyBorder="1" applyAlignment="1">
      <alignment horizontal="center"/>
      <protection/>
    </xf>
    <xf numFmtId="21" fontId="31" fillId="0" borderId="15" xfId="82" applyNumberFormat="1" applyFont="1" applyBorder="1" applyAlignment="1">
      <alignment horizontal="center"/>
      <protection/>
    </xf>
    <xf numFmtId="21" fontId="31" fillId="0" borderId="15" xfId="83" applyNumberFormat="1" applyFont="1" applyBorder="1" applyAlignment="1">
      <alignment horizontal="center"/>
      <protection/>
    </xf>
    <xf numFmtId="21" fontId="31" fillId="0" borderId="15" xfId="53" applyNumberFormat="1" applyFont="1" applyBorder="1" applyAlignment="1">
      <alignment horizontal="center"/>
      <protection/>
    </xf>
    <xf numFmtId="21" fontId="33" fillId="0" borderId="15" xfId="57" applyNumberFormat="1" applyFont="1" applyBorder="1" applyAlignment="1">
      <alignment horizontal="center"/>
      <protection/>
    </xf>
    <xf numFmtId="21" fontId="31" fillId="0" borderId="0" xfId="56" applyNumberFormat="1" applyFont="1" applyAlignment="1">
      <alignment horizontal="center"/>
      <protection/>
    </xf>
    <xf numFmtId="21" fontId="31" fillId="0" borderId="15" xfId="55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21" fontId="31" fillId="0" borderId="15" xfId="66" applyNumberFormat="1" applyFont="1" applyBorder="1" applyAlignment="1">
      <alignment horizontal="center"/>
      <protection/>
    </xf>
    <xf numFmtId="2" fontId="3" fillId="24" borderId="15" xfId="0" applyNumberFormat="1" applyFont="1" applyFill="1" applyBorder="1" applyAlignment="1">
      <alignment horizontal="center"/>
    </xf>
    <xf numFmtId="21" fontId="32" fillId="0" borderId="15" xfId="58" applyNumberFormat="1" applyFont="1" applyBorder="1" applyAlignment="1">
      <alignment horizontal="center"/>
      <protection/>
    </xf>
    <xf numFmtId="21" fontId="32" fillId="0" borderId="15" xfId="59" applyNumberFormat="1" applyFont="1" applyBorder="1" applyAlignment="1">
      <alignment horizontal="center"/>
      <protection/>
    </xf>
    <xf numFmtId="21" fontId="32" fillId="0" borderId="15" xfId="60" applyNumberFormat="1" applyFont="1" applyBorder="1" applyAlignment="1">
      <alignment horizontal="center"/>
      <protection/>
    </xf>
    <xf numFmtId="2" fontId="3" fillId="24" borderId="19" xfId="0" applyNumberFormat="1" applyFont="1" applyFill="1" applyBorder="1" applyAlignment="1">
      <alignment horizontal="center"/>
    </xf>
    <xf numFmtId="21" fontId="32" fillId="0" borderId="15" xfId="61" applyNumberFormat="1" applyFont="1" applyBorder="1" applyAlignment="1">
      <alignment horizontal="center"/>
      <protection/>
    </xf>
    <xf numFmtId="21" fontId="32" fillId="0" borderId="15" xfId="62" applyNumberFormat="1" applyFont="1" applyBorder="1" applyAlignment="1">
      <alignment horizontal="center"/>
      <protection/>
    </xf>
    <xf numFmtId="21" fontId="32" fillId="0" borderId="15" xfId="64" applyNumberFormat="1" applyFont="1" applyBorder="1" applyAlignment="1">
      <alignment horizontal="center"/>
      <protection/>
    </xf>
    <xf numFmtId="21" fontId="32" fillId="0" borderId="15" xfId="65" applyNumberFormat="1" applyFont="1" applyBorder="1" applyAlignment="1">
      <alignment horizontal="center"/>
      <protection/>
    </xf>
    <xf numFmtId="2" fontId="3" fillId="24" borderId="14" xfId="0" applyNumberFormat="1" applyFont="1" applyFill="1" applyBorder="1" applyAlignment="1">
      <alignment horizontal="center"/>
    </xf>
    <xf numFmtId="21" fontId="31" fillId="0" borderId="15" xfId="54" applyNumberFormat="1" applyFont="1" applyBorder="1" applyAlignment="1">
      <alignment horizontal="center"/>
      <protection/>
    </xf>
    <xf numFmtId="21" fontId="31" fillId="0" borderId="15" xfId="67" applyNumberFormat="1" applyFont="1" applyBorder="1" applyAlignment="1">
      <alignment horizontal="center"/>
      <protection/>
    </xf>
    <xf numFmtId="2" fontId="3" fillId="24" borderId="20" xfId="0" applyNumberFormat="1" applyFont="1" applyFill="1" applyBorder="1" applyAlignment="1">
      <alignment horizontal="center"/>
    </xf>
    <xf numFmtId="21" fontId="31" fillId="0" borderId="15" xfId="68" applyNumberFormat="1" applyFont="1" applyBorder="1" applyAlignment="1">
      <alignment horizontal="center"/>
      <protection/>
    </xf>
    <xf numFmtId="21" fontId="31" fillId="0" borderId="15" xfId="69" applyNumberFormat="1" applyFont="1" applyBorder="1" applyAlignment="1">
      <alignment horizontal="center"/>
      <protection/>
    </xf>
    <xf numFmtId="21" fontId="31" fillId="0" borderId="15" xfId="70" applyNumberFormat="1" applyFont="1" applyBorder="1" applyAlignment="1">
      <alignment horizontal="center"/>
      <protection/>
    </xf>
    <xf numFmtId="21" fontId="31" fillId="0" borderId="15" xfId="71" applyNumberFormat="1" applyFont="1" applyBorder="1" applyAlignment="1">
      <alignment horizontal="center"/>
      <protection/>
    </xf>
    <xf numFmtId="21" fontId="31" fillId="0" borderId="15" xfId="72" applyNumberFormat="1" applyFont="1" applyBorder="1" applyAlignment="1">
      <alignment horizontal="center"/>
      <protection/>
    </xf>
    <xf numFmtId="21" fontId="31" fillId="0" borderId="15" xfId="73" applyNumberFormat="1" applyFont="1" applyBorder="1" applyAlignment="1">
      <alignment horizontal="center"/>
      <protection/>
    </xf>
    <xf numFmtId="21" fontId="31" fillId="0" borderId="15" xfId="75" applyNumberFormat="1" applyFont="1" applyBorder="1" applyAlignment="1">
      <alignment horizontal="center"/>
      <protection/>
    </xf>
    <xf numFmtId="21" fontId="31" fillId="0" borderId="15" xfId="76" applyNumberFormat="1" applyFont="1" applyBorder="1" applyAlignment="1">
      <alignment horizontal="center"/>
      <protection/>
    </xf>
    <xf numFmtId="21" fontId="31" fillId="0" borderId="15" xfId="77" applyNumberFormat="1" applyFont="1" applyBorder="1" applyAlignment="1">
      <alignment horizontal="center"/>
      <protection/>
    </xf>
    <xf numFmtId="21" fontId="13" fillId="0" borderId="0" xfId="0" applyNumberFormat="1" applyFont="1" applyAlignment="1">
      <alignment horizontal="center"/>
    </xf>
    <xf numFmtId="21" fontId="13" fillId="0" borderId="15" xfId="0" applyNumberFormat="1" applyFont="1" applyBorder="1" applyAlignment="1">
      <alignment horizontal="center"/>
    </xf>
    <xf numFmtId="0" fontId="9" fillId="24" borderId="32" xfId="0" applyFont="1" applyFill="1" applyBorder="1" applyAlignment="1">
      <alignment horizontal="center"/>
    </xf>
    <xf numFmtId="0" fontId="8" fillId="24" borderId="33" xfId="0" applyFont="1" applyFill="1" applyBorder="1" applyAlignment="1">
      <alignment horizontal="center"/>
    </xf>
    <xf numFmtId="21" fontId="0" fillId="0" borderId="14" xfId="0" applyNumberFormat="1" applyFont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1" fontId="31" fillId="0" borderId="20" xfId="74" applyNumberFormat="1" applyFont="1" applyBorder="1" applyAlignment="1">
      <alignment horizontal="center"/>
      <protection/>
    </xf>
    <xf numFmtId="21" fontId="13" fillId="0" borderId="14" xfId="0" applyNumberFormat="1" applyFont="1" applyBorder="1" applyAlignment="1">
      <alignment horizontal="center"/>
    </xf>
    <xf numFmtId="21" fontId="13" fillId="0" borderId="14" xfId="0" applyNumberFormat="1" applyFont="1" applyFill="1" applyBorder="1" applyAlignment="1">
      <alignment horizontal="center" wrapText="1"/>
    </xf>
    <xf numFmtId="21" fontId="0" fillId="0" borderId="15" xfId="0" applyNumberFormat="1" applyFont="1" applyFill="1" applyBorder="1" applyAlignment="1">
      <alignment horizontal="center"/>
    </xf>
    <xf numFmtId="176" fontId="0" fillId="0" borderId="15" xfId="0" applyNumberFormat="1" applyFont="1" applyFill="1" applyBorder="1" applyAlignment="1">
      <alignment horizontal="center"/>
    </xf>
    <xf numFmtId="2" fontId="3" fillId="24" borderId="17" xfId="0" applyNumberFormat="1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1" fontId="0" fillId="0" borderId="15" xfId="0" applyNumberFormat="1" applyFont="1" applyBorder="1" applyAlignment="1">
      <alignment/>
    </xf>
    <xf numFmtId="2" fontId="3" fillId="0" borderId="38" xfId="0" applyNumberFormat="1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1" fontId="0" fillId="0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/>
    </xf>
    <xf numFmtId="2" fontId="3" fillId="24" borderId="26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1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2" fontId="3" fillId="0" borderId="39" xfId="0" applyNumberFormat="1" applyFont="1" applyFill="1" applyBorder="1" applyAlignment="1">
      <alignment horizontal="center"/>
    </xf>
    <xf numFmtId="21" fontId="0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1" fontId="0" fillId="0" borderId="39" xfId="0" applyNumberFormat="1" applyFont="1" applyFill="1" applyBorder="1" applyAlignment="1">
      <alignment/>
    </xf>
    <xf numFmtId="2" fontId="3" fillId="15" borderId="4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1" fontId="0" fillId="0" borderId="25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2" fontId="3" fillId="15" borderId="41" xfId="0" applyNumberFormat="1" applyFont="1" applyFill="1" applyBorder="1" applyAlignment="1">
      <alignment horizontal="center"/>
    </xf>
    <xf numFmtId="2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9" fillId="24" borderId="18" xfId="0" applyNumberFormat="1" applyFont="1" applyFill="1" applyBorder="1" applyAlignment="1">
      <alignment horizontal="center"/>
    </xf>
    <xf numFmtId="2" fontId="0" fillId="24" borderId="14" xfId="0" applyNumberFormat="1" applyFont="1" applyFill="1" applyBorder="1" applyAlignment="1">
      <alignment horizontal="center"/>
    </xf>
    <xf numFmtId="21" fontId="0" fillId="0" borderId="14" xfId="0" applyNumberFormat="1" applyFont="1" applyBorder="1" applyAlignment="1">
      <alignment/>
    </xf>
    <xf numFmtId="21" fontId="0" fillId="0" borderId="0" xfId="0" applyNumberFormat="1" applyFont="1" applyFill="1" applyAlignment="1">
      <alignment horizontal="center"/>
    </xf>
    <xf numFmtId="21" fontId="31" fillId="0" borderId="0" xfId="70" applyNumberFormat="1" applyFont="1" applyBorder="1" applyAlignment="1">
      <alignment horizontal="center"/>
      <protection/>
    </xf>
    <xf numFmtId="21" fontId="3" fillId="0" borderId="0" xfId="0" applyNumberFormat="1" applyFont="1" applyFill="1" applyBorder="1" applyAlignment="1">
      <alignment horizontal="center"/>
    </xf>
    <xf numFmtId="21" fontId="3" fillId="0" borderId="15" xfId="0" applyNumberFormat="1" applyFont="1" applyFill="1" applyBorder="1" applyAlignment="1">
      <alignment/>
    </xf>
    <xf numFmtId="21" fontId="3" fillId="0" borderId="14" xfId="0" applyNumberFormat="1" applyFont="1" applyFill="1" applyBorder="1" applyAlignment="1">
      <alignment horizontal="center"/>
    </xf>
    <xf numFmtId="21" fontId="3" fillId="0" borderId="0" xfId="0" applyNumberFormat="1" applyFont="1" applyFill="1" applyAlignment="1">
      <alignment/>
    </xf>
    <xf numFmtId="0" fontId="0" fillId="16" borderId="14" xfId="0" applyFont="1" applyFill="1" applyBorder="1" applyAlignment="1">
      <alignment horizontal="center"/>
    </xf>
    <xf numFmtId="2" fontId="0" fillId="16" borderId="14" xfId="0" applyNumberFormat="1" applyFont="1" applyFill="1" applyBorder="1" applyAlignment="1">
      <alignment horizontal="center"/>
    </xf>
    <xf numFmtId="0" fontId="0" fillId="16" borderId="0" xfId="0" applyFont="1" applyFill="1" applyAlignment="1">
      <alignment horizontal="center"/>
    </xf>
    <xf numFmtId="21" fontId="0" fillId="16" borderId="15" xfId="0" applyNumberFormat="1" applyFont="1" applyFill="1" applyBorder="1" applyAlignment="1">
      <alignment/>
    </xf>
    <xf numFmtId="21" fontId="3" fillId="0" borderId="0" xfId="0" applyNumberFormat="1" applyFont="1" applyFill="1" applyAlignment="1">
      <alignment horizontal="center"/>
    </xf>
    <xf numFmtId="0" fontId="9" fillId="24" borderId="34" xfId="0" applyFont="1" applyFill="1" applyBorder="1" applyAlignment="1">
      <alignment horizontal="center"/>
    </xf>
    <xf numFmtId="2" fontId="0" fillId="16" borderId="19" xfId="0" applyNumberFormat="1" applyFont="1" applyFill="1" applyBorder="1" applyAlignment="1">
      <alignment horizontal="center"/>
    </xf>
    <xf numFmtId="2" fontId="0" fillId="16" borderId="2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21" fontId="3" fillId="0" borderId="15" xfId="0" applyNumberFormat="1" applyFont="1" applyBorder="1" applyAlignment="1">
      <alignment horizontal="center"/>
    </xf>
    <xf numFmtId="21" fontId="3" fillId="0" borderId="15" xfId="0" applyNumberFormat="1" applyFont="1" applyBorder="1" applyAlignment="1">
      <alignment/>
    </xf>
    <xf numFmtId="2" fontId="0" fillId="24" borderId="15" xfId="0" applyNumberFormat="1" applyFont="1" applyFill="1" applyBorder="1" applyAlignment="1">
      <alignment/>
    </xf>
    <xf numFmtId="2" fontId="3" fillId="10" borderId="14" xfId="0" applyNumberFormat="1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2" fontId="3" fillId="10" borderId="15" xfId="0" applyNumberFormat="1" applyFont="1" applyFill="1" applyBorder="1" applyAlignment="1">
      <alignment horizontal="center"/>
    </xf>
    <xf numFmtId="2" fontId="3" fillId="10" borderId="15" xfId="0" applyNumberFormat="1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2" fontId="3" fillId="10" borderId="19" xfId="0" applyNumberFormat="1" applyFont="1" applyFill="1" applyBorder="1" applyAlignment="1">
      <alignment horizontal="center"/>
    </xf>
    <xf numFmtId="2" fontId="3" fillId="10" borderId="19" xfId="0" applyNumberFormat="1" applyFont="1" applyFill="1" applyBorder="1" applyAlignment="1">
      <alignment horizontal="center"/>
    </xf>
    <xf numFmtId="2" fontId="3" fillId="10" borderId="20" xfId="0" applyNumberFormat="1" applyFont="1" applyFill="1" applyBorder="1" applyAlignment="1">
      <alignment horizontal="center"/>
    </xf>
    <xf numFmtId="2" fontId="3" fillId="25" borderId="15" xfId="0" applyNumberFormat="1" applyFont="1" applyFill="1" applyBorder="1" applyAlignment="1">
      <alignment horizontal="center"/>
    </xf>
    <xf numFmtId="2" fontId="3" fillId="25" borderId="15" xfId="0" applyNumberFormat="1" applyFont="1" applyFill="1" applyBorder="1" applyAlignment="1">
      <alignment horizontal="center"/>
    </xf>
    <xf numFmtId="2" fontId="0" fillId="10" borderId="14" xfId="0" applyNumberFormat="1" applyFont="1" applyFill="1" applyBorder="1" applyAlignment="1">
      <alignment horizontal="center"/>
    </xf>
    <xf numFmtId="2" fontId="3" fillId="25" borderId="14" xfId="0" applyNumberFormat="1" applyFont="1" applyFill="1" applyBorder="1" applyAlignment="1">
      <alignment horizontal="center"/>
    </xf>
    <xf numFmtId="2" fontId="0" fillId="10" borderId="15" xfId="0" applyNumberFormat="1" applyFont="1" applyFill="1" applyBorder="1" applyAlignment="1">
      <alignment horizontal="center"/>
    </xf>
    <xf numFmtId="2" fontId="3" fillId="25" borderId="14" xfId="0" applyNumberFormat="1" applyFont="1" applyFill="1" applyBorder="1" applyAlignment="1">
      <alignment horizontal="center"/>
    </xf>
    <xf numFmtId="2" fontId="3" fillId="10" borderId="14" xfId="0" applyNumberFormat="1" applyFont="1" applyFill="1" applyBorder="1" applyAlignment="1">
      <alignment horizontal="center"/>
    </xf>
    <xf numFmtId="0" fontId="3" fillId="10" borderId="20" xfId="0" applyFont="1" applyFill="1" applyBorder="1" applyAlignment="1">
      <alignment/>
    </xf>
    <xf numFmtId="2" fontId="0" fillId="1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0" fillId="0" borderId="16" xfId="0" applyFont="1" applyFill="1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21" fontId="0" fillId="24" borderId="11" xfId="0" applyNumberFormat="1" applyFont="1" applyFill="1" applyBorder="1" applyAlignment="1">
      <alignment horizontal="center"/>
    </xf>
    <xf numFmtId="21" fontId="0" fillId="24" borderId="12" xfId="0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9" fillId="16" borderId="11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21" fontId="0" fillId="16" borderId="23" xfId="0" applyNumberFormat="1" applyFont="1" applyFill="1" applyBorder="1" applyAlignment="1">
      <alignment horizontal="center"/>
    </xf>
    <xf numFmtId="2" fontId="5" fillId="16" borderId="10" xfId="0" applyNumberFormat="1" applyFont="1" applyFill="1" applyBorder="1" applyAlignment="1">
      <alignment horizontal="center"/>
    </xf>
    <xf numFmtId="2" fontId="5" fillId="16" borderId="23" xfId="0" applyNumberFormat="1" applyFont="1" applyFill="1" applyBorder="1" applyAlignment="1">
      <alignment horizontal="center"/>
    </xf>
    <xf numFmtId="21" fontId="4" fillId="16" borderId="10" xfId="0" applyNumberFormat="1" applyFont="1" applyFill="1" applyBorder="1" applyAlignment="1">
      <alignment horizontal="center"/>
    </xf>
    <xf numFmtId="0" fontId="0" fillId="16" borderId="11" xfId="0" applyFont="1" applyFill="1" applyBorder="1" applyAlignment="1">
      <alignment horizontal="center"/>
    </xf>
    <xf numFmtId="21" fontId="0" fillId="16" borderId="12" xfId="0" applyNumberFormat="1" applyFont="1" applyFill="1" applyBorder="1" applyAlignment="1">
      <alignment horizontal="center"/>
    </xf>
    <xf numFmtId="21" fontId="0" fillId="16" borderId="11" xfId="0" applyNumberFormat="1" applyFont="1" applyFill="1" applyBorder="1" applyAlignment="1">
      <alignment horizontal="center"/>
    </xf>
    <xf numFmtId="21" fontId="9" fillId="16" borderId="22" xfId="0" applyNumberFormat="1" applyFont="1" applyFill="1" applyBorder="1" applyAlignment="1">
      <alignment horizontal="center"/>
    </xf>
    <xf numFmtId="0" fontId="8" fillId="16" borderId="34" xfId="0" applyFont="1" applyFill="1" applyBorder="1" applyAlignment="1">
      <alignment horizontal="center"/>
    </xf>
    <xf numFmtId="0" fontId="9" fillId="16" borderId="22" xfId="0" applyFont="1" applyFill="1" applyBorder="1" applyAlignment="1">
      <alignment horizontal="center"/>
    </xf>
    <xf numFmtId="0" fontId="8" fillId="16" borderId="18" xfId="0" applyFont="1" applyFill="1" applyBorder="1" applyAlignment="1">
      <alignment horizontal="center"/>
    </xf>
    <xf numFmtId="21" fontId="0" fillId="16" borderId="24" xfId="0" applyNumberFormat="1" applyFont="1" applyFill="1" applyBorder="1" applyAlignment="1">
      <alignment horizontal="center"/>
    </xf>
    <xf numFmtId="21" fontId="0" fillId="16" borderId="31" xfId="0" applyNumberFormat="1" applyFont="1" applyFill="1" applyBorder="1" applyAlignment="1">
      <alignment horizontal="center"/>
    </xf>
    <xf numFmtId="21" fontId="0" fillId="16" borderId="0" xfId="0" applyNumberFormat="1" applyFont="1" applyFill="1" applyAlignment="1">
      <alignment horizontal="center"/>
    </xf>
    <xf numFmtId="2" fontId="0" fillId="16" borderId="0" xfId="0" applyNumberFormat="1" applyFont="1" applyFill="1" applyAlignment="1">
      <alignment horizontal="center"/>
    </xf>
    <xf numFmtId="0" fontId="9" fillId="16" borderId="18" xfId="0" applyFont="1" applyFill="1" applyBorder="1" applyAlignment="1">
      <alignment horizontal="center"/>
    </xf>
    <xf numFmtId="21" fontId="0" fillId="16" borderId="20" xfId="0" applyNumberFormat="1" applyFont="1" applyFill="1" applyBorder="1" applyAlignment="1">
      <alignment horizontal="center"/>
    </xf>
    <xf numFmtId="0" fontId="0" fillId="16" borderId="15" xfId="0" applyFont="1" applyFill="1" applyBorder="1" applyAlignment="1">
      <alignment/>
    </xf>
    <xf numFmtId="0" fontId="0" fillId="16" borderId="20" xfId="0" applyFont="1" applyFill="1" applyBorder="1" applyAlignment="1">
      <alignment/>
    </xf>
    <xf numFmtId="2" fontId="0" fillId="24" borderId="14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 horizontal="center"/>
    </xf>
    <xf numFmtId="21" fontId="3" fillId="16" borderId="0" xfId="0" applyNumberFormat="1" applyFont="1" applyFill="1" applyAlignment="1">
      <alignment/>
    </xf>
  </cellXfs>
  <cellStyles count="11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7" xfId="71"/>
    <cellStyle name="Normal 28" xfId="72"/>
    <cellStyle name="Normal 29" xfId="73"/>
    <cellStyle name="Normal 3" xfId="74"/>
    <cellStyle name="Normal 30" xfId="75"/>
    <cellStyle name="Normal 31" xfId="76"/>
    <cellStyle name="Normal 32" xfId="77"/>
    <cellStyle name="Normal 4" xfId="78"/>
    <cellStyle name="Normal 5" xfId="79"/>
    <cellStyle name="Normal 6" xfId="80"/>
    <cellStyle name="Normal 7" xfId="81"/>
    <cellStyle name="Normal 8" xfId="82"/>
    <cellStyle name="Normal 9" xfId="83"/>
    <cellStyle name="Notas" xfId="84"/>
    <cellStyle name="Notas 10" xfId="85"/>
    <cellStyle name="Notas 11" xfId="86"/>
    <cellStyle name="Notas 12" xfId="87"/>
    <cellStyle name="Notas 13" xfId="88"/>
    <cellStyle name="Notas 14" xfId="89"/>
    <cellStyle name="Notas 15" xfId="90"/>
    <cellStyle name="Notas 16" xfId="91"/>
    <cellStyle name="Notas 17" xfId="92"/>
    <cellStyle name="Notas 18" xfId="93"/>
    <cellStyle name="Notas 19" xfId="94"/>
    <cellStyle name="Notas 2" xfId="95"/>
    <cellStyle name="Notas 20" xfId="96"/>
    <cellStyle name="Notas 21" xfId="97"/>
    <cellStyle name="Notas 22" xfId="98"/>
    <cellStyle name="Notas 23" xfId="99"/>
    <cellStyle name="Notas 24" xfId="100"/>
    <cellStyle name="Notas 25" xfId="101"/>
    <cellStyle name="Notas 26" xfId="102"/>
    <cellStyle name="Notas 27" xfId="103"/>
    <cellStyle name="Notas 28" xfId="104"/>
    <cellStyle name="Notas 29" xfId="105"/>
    <cellStyle name="Notas 3" xfId="106"/>
    <cellStyle name="Notas 30" xfId="107"/>
    <cellStyle name="Notas 31" xfId="108"/>
    <cellStyle name="Notas 32" xfId="109"/>
    <cellStyle name="Notas 4" xfId="110"/>
    <cellStyle name="Notas 5" xfId="111"/>
    <cellStyle name="Notas 6" xfId="112"/>
    <cellStyle name="Notas 7" xfId="113"/>
    <cellStyle name="Notas 8" xfId="114"/>
    <cellStyle name="Notas 9" xfId="115"/>
    <cellStyle name="Percent" xfId="116"/>
    <cellStyle name="Salida" xfId="117"/>
    <cellStyle name="Texto de advertencia" xfId="118"/>
    <cellStyle name="Texto explicativo" xfId="119"/>
    <cellStyle name="Título" xfId="120"/>
    <cellStyle name="Título 1" xfId="121"/>
    <cellStyle name="Título 2" xfId="122"/>
    <cellStyle name="Título 3" xfId="123"/>
    <cellStyle name="Total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7"/>
  <sheetViews>
    <sheetView tabSelected="1" workbookViewId="0" topLeftCell="A1">
      <selection activeCell="E14" sqref="E14"/>
    </sheetView>
  </sheetViews>
  <sheetFormatPr defaultColWidth="11.421875" defaultRowHeight="12.75"/>
  <cols>
    <col min="1" max="1" width="6.00390625" style="1" customWidth="1"/>
    <col min="2" max="2" width="6.28125" style="1" customWidth="1"/>
    <col min="3" max="3" width="6.7109375" style="1" customWidth="1"/>
    <col min="4" max="4" width="6.28125" style="1" hidden="1" customWidth="1"/>
    <col min="5" max="5" width="25.8515625" style="0" customWidth="1"/>
    <col min="6" max="6" width="14.8515625" style="0" bestFit="1" customWidth="1"/>
    <col min="7" max="7" width="13.28125" style="1" customWidth="1"/>
    <col min="8" max="8" width="10.7109375" style="31" customWidth="1"/>
    <col min="9" max="9" width="9.7109375" style="146" customWidth="1"/>
    <col min="10" max="10" width="9.7109375" style="2" customWidth="1"/>
    <col min="11" max="11" width="9.8515625" style="148" customWidth="1"/>
    <col min="12" max="12" width="9.7109375" style="23" customWidth="1"/>
    <col min="13" max="13" width="9.7109375" style="146" customWidth="1"/>
    <col min="14" max="14" width="9.7109375" style="23" customWidth="1"/>
    <col min="15" max="15" width="9.7109375" style="146" customWidth="1"/>
    <col min="16" max="16" width="9.7109375" style="23" customWidth="1"/>
    <col min="17" max="17" width="9.7109375" style="146" customWidth="1"/>
    <col min="18" max="18" width="9.7109375" style="23" customWidth="1"/>
    <col min="19" max="19" width="9.7109375" style="146" customWidth="1"/>
    <col min="20" max="20" width="9.7109375" style="23" customWidth="1"/>
    <col min="21" max="21" width="9.7109375" style="148" customWidth="1"/>
    <col min="22" max="22" width="9.7109375" style="23" customWidth="1"/>
    <col min="23" max="23" width="11.421875" style="148" customWidth="1"/>
    <col min="24" max="24" width="11.421875" style="23" customWidth="1"/>
    <col min="25" max="25" width="11.421875" style="1" customWidth="1"/>
    <col min="26" max="26" width="11.421875" style="23" customWidth="1"/>
    <col min="27" max="27" width="11.421875" style="29" customWidth="1"/>
    <col min="28" max="28" width="11.421875" style="23" customWidth="1"/>
    <col min="29" max="29" width="11.421875" style="1" customWidth="1"/>
    <col min="30" max="30" width="11.421875" style="23" customWidth="1"/>
    <col min="31" max="31" width="11.421875" style="1" customWidth="1"/>
    <col min="32" max="32" width="11.421875" style="23" customWidth="1"/>
    <col min="33" max="33" width="11.421875" style="1" customWidth="1"/>
    <col min="34" max="34" width="14.28125" style="23" customWidth="1"/>
    <col min="35" max="35" width="9.7109375" style="0" customWidth="1"/>
    <col min="36" max="36" width="13.00390625" style="0" customWidth="1"/>
  </cols>
  <sheetData>
    <row r="1" spans="1:34" s="17" customFormat="1" ht="18" customHeight="1" thickBot="1">
      <c r="A1" s="12"/>
      <c r="B1" s="12"/>
      <c r="C1" s="12"/>
      <c r="D1" s="12"/>
      <c r="E1" s="13" t="s">
        <v>138</v>
      </c>
      <c r="F1" s="14"/>
      <c r="G1" s="15"/>
      <c r="H1" s="52"/>
      <c r="I1" s="54"/>
      <c r="J1" s="16"/>
      <c r="K1" s="16"/>
      <c r="L1" s="53"/>
      <c r="M1" s="54"/>
      <c r="N1" s="53"/>
      <c r="O1" s="54"/>
      <c r="P1" s="55"/>
      <c r="Q1" s="18"/>
      <c r="R1" s="283"/>
      <c r="S1" s="5"/>
      <c r="T1" s="283"/>
      <c r="U1" s="28"/>
      <c r="V1" s="24"/>
      <c r="W1" s="148"/>
      <c r="X1" s="24"/>
      <c r="Y1" s="12"/>
      <c r="Z1" s="24"/>
      <c r="AA1" s="28"/>
      <c r="AB1" s="24"/>
      <c r="AC1" s="12"/>
      <c r="AD1" s="24"/>
      <c r="AE1" s="12"/>
      <c r="AF1" s="24"/>
      <c r="AG1" s="12"/>
      <c r="AH1" s="24"/>
    </row>
    <row r="2" spans="11:19" ht="12.75">
      <c r="K2" s="147"/>
      <c r="L2" s="21"/>
      <c r="S2" s="5"/>
    </row>
    <row r="3" spans="1:34" s="10" customFormat="1" ht="15.75">
      <c r="A3" s="8"/>
      <c r="B3" s="8"/>
      <c r="C3" s="8"/>
      <c r="D3" s="8"/>
      <c r="E3" s="9" t="s">
        <v>139</v>
      </c>
      <c r="G3" s="8"/>
      <c r="H3" s="49"/>
      <c r="I3" s="19"/>
      <c r="J3" s="11"/>
      <c r="K3" s="8"/>
      <c r="L3" s="22"/>
      <c r="M3" s="19"/>
      <c r="N3" s="22"/>
      <c r="O3" s="19"/>
      <c r="P3" s="22"/>
      <c r="Q3" s="19"/>
      <c r="R3" s="22"/>
      <c r="S3" s="5"/>
      <c r="T3" s="22"/>
      <c r="U3" s="8"/>
      <c r="V3" s="22"/>
      <c r="W3" s="148"/>
      <c r="X3" s="22"/>
      <c r="Y3" s="8"/>
      <c r="Z3" s="22"/>
      <c r="AA3" s="30"/>
      <c r="AB3" s="22"/>
      <c r="AC3" s="8"/>
      <c r="AD3" s="22"/>
      <c r="AE3" s="8"/>
      <c r="AF3" s="22"/>
      <c r="AG3" s="8"/>
      <c r="AH3" s="22"/>
    </row>
    <row r="4" spans="1:34" s="10" customFormat="1" ht="15.75">
      <c r="A4" s="8"/>
      <c r="B4" s="8"/>
      <c r="C4" s="8"/>
      <c r="D4" s="8"/>
      <c r="E4" s="9" t="s">
        <v>293</v>
      </c>
      <c r="G4" s="8"/>
      <c r="H4" s="49"/>
      <c r="I4" s="19"/>
      <c r="J4" s="11"/>
      <c r="K4" s="8"/>
      <c r="L4" s="22"/>
      <c r="M4" s="19"/>
      <c r="N4" s="22"/>
      <c r="O4" s="19"/>
      <c r="P4" s="22"/>
      <c r="Q4" s="19"/>
      <c r="R4" s="22"/>
      <c r="S4" s="19"/>
      <c r="T4" s="22"/>
      <c r="U4" s="8"/>
      <c r="V4" s="22"/>
      <c r="W4" s="148"/>
      <c r="X4" s="22"/>
      <c r="Y4" s="8"/>
      <c r="Z4" s="22"/>
      <c r="AA4" s="30"/>
      <c r="AB4" s="22"/>
      <c r="AC4" s="8"/>
      <c r="AD4" s="22"/>
      <c r="AE4" s="8"/>
      <c r="AF4" s="22"/>
      <c r="AG4" s="8"/>
      <c r="AH4" s="22"/>
    </row>
    <row r="5" spans="1:34" s="10" customFormat="1" ht="15.75">
      <c r="A5" s="8"/>
      <c r="B5" s="8"/>
      <c r="C5" s="8"/>
      <c r="D5" s="8"/>
      <c r="E5" s="108" t="s">
        <v>295</v>
      </c>
      <c r="G5" s="8"/>
      <c r="H5" s="49"/>
      <c r="I5" s="19"/>
      <c r="J5" s="11"/>
      <c r="K5" s="8"/>
      <c r="L5" s="22"/>
      <c r="M5" s="19"/>
      <c r="N5" s="22"/>
      <c r="O5" s="19"/>
      <c r="P5" s="22"/>
      <c r="Q5" s="19"/>
      <c r="R5" s="22"/>
      <c r="S5" s="19"/>
      <c r="T5" s="22"/>
      <c r="U5" s="8"/>
      <c r="V5" s="22"/>
      <c r="W5" s="148"/>
      <c r="X5" s="22"/>
      <c r="Y5" s="8"/>
      <c r="Z5" s="22"/>
      <c r="AA5" s="30"/>
      <c r="AB5" s="22"/>
      <c r="AC5" s="8"/>
      <c r="AD5" s="22"/>
      <c r="AE5" s="8"/>
      <c r="AF5" s="22"/>
      <c r="AG5" s="8"/>
      <c r="AH5" s="22"/>
    </row>
    <row r="6" spans="1:34" s="10" customFormat="1" ht="15.75">
      <c r="A6" s="8"/>
      <c r="B6" s="8"/>
      <c r="C6" s="8"/>
      <c r="D6" s="8"/>
      <c r="E6" s="9" t="s">
        <v>251</v>
      </c>
      <c r="G6" s="8"/>
      <c r="H6" s="49"/>
      <c r="I6" s="19"/>
      <c r="J6" s="11"/>
      <c r="K6" s="8"/>
      <c r="L6" s="22"/>
      <c r="M6" s="19"/>
      <c r="N6" s="22"/>
      <c r="O6" s="19"/>
      <c r="P6" s="22"/>
      <c r="Q6" s="19"/>
      <c r="R6" s="22"/>
      <c r="S6" s="19"/>
      <c r="T6" s="22"/>
      <c r="U6" s="8"/>
      <c r="V6" s="22"/>
      <c r="W6" s="148"/>
      <c r="X6" s="22"/>
      <c r="Y6" s="8"/>
      <c r="Z6" s="22"/>
      <c r="AA6" s="30"/>
      <c r="AB6" s="22"/>
      <c r="AC6" s="8"/>
      <c r="AD6" s="22"/>
      <c r="AE6" s="8"/>
      <c r="AF6" s="22"/>
      <c r="AG6" s="8"/>
      <c r="AH6" s="22"/>
    </row>
    <row r="7" spans="1:34" s="10" customFormat="1" ht="15.75">
      <c r="A7" s="8"/>
      <c r="B7" s="8"/>
      <c r="C7" s="8"/>
      <c r="D7" s="8"/>
      <c r="E7" s="9" t="s">
        <v>240</v>
      </c>
      <c r="G7" s="8"/>
      <c r="H7" s="49"/>
      <c r="I7" s="19"/>
      <c r="J7" s="11"/>
      <c r="K7" s="8"/>
      <c r="L7" s="22"/>
      <c r="M7" s="19"/>
      <c r="N7" s="22"/>
      <c r="O7" s="19"/>
      <c r="P7" s="22"/>
      <c r="Q7" s="19"/>
      <c r="R7" s="22"/>
      <c r="S7" s="19"/>
      <c r="T7" s="22"/>
      <c r="U7" s="8"/>
      <c r="V7" s="22"/>
      <c r="W7" s="148"/>
      <c r="X7" s="22"/>
      <c r="Y7" s="8"/>
      <c r="Z7" s="22"/>
      <c r="AA7" s="30"/>
      <c r="AB7" s="22"/>
      <c r="AC7" s="8"/>
      <c r="AD7" s="22"/>
      <c r="AE7" s="8"/>
      <c r="AF7" s="22"/>
      <c r="AG7" s="8"/>
      <c r="AH7" s="22"/>
    </row>
    <row r="8" spans="1:34" s="10" customFormat="1" ht="15.75">
      <c r="A8" s="8"/>
      <c r="B8" s="8"/>
      <c r="C8" s="8"/>
      <c r="D8" s="8"/>
      <c r="E8" s="9" t="s">
        <v>294</v>
      </c>
      <c r="G8" s="8"/>
      <c r="H8" s="49"/>
      <c r="I8" s="19"/>
      <c r="J8" s="11"/>
      <c r="K8" s="8"/>
      <c r="L8" s="22"/>
      <c r="M8" s="19"/>
      <c r="N8" s="22"/>
      <c r="O8" s="19"/>
      <c r="P8" s="22"/>
      <c r="Q8" s="19"/>
      <c r="R8" s="22"/>
      <c r="S8" s="19"/>
      <c r="T8" s="22"/>
      <c r="U8" s="8"/>
      <c r="V8" s="22"/>
      <c r="W8" s="148"/>
      <c r="X8" s="22"/>
      <c r="Y8" s="8"/>
      <c r="Z8" s="22"/>
      <c r="AA8" s="30"/>
      <c r="AB8" s="22"/>
      <c r="AC8" s="8"/>
      <c r="AD8" s="22"/>
      <c r="AE8" s="8"/>
      <c r="AF8" s="22"/>
      <c r="AG8" s="8"/>
      <c r="AH8" s="22"/>
    </row>
    <row r="9" spans="1:34" s="10" customFormat="1" ht="15.75" hidden="1">
      <c r="A9" s="8"/>
      <c r="B9" s="8"/>
      <c r="C9" s="8"/>
      <c r="D9" s="8"/>
      <c r="E9" s="9" t="s">
        <v>22</v>
      </c>
      <c r="G9" s="8"/>
      <c r="H9" s="49"/>
      <c r="I9" s="19"/>
      <c r="J9" s="11"/>
      <c r="K9" s="8"/>
      <c r="L9" s="22"/>
      <c r="M9" s="19"/>
      <c r="N9" s="22"/>
      <c r="O9" s="19"/>
      <c r="P9" s="22"/>
      <c r="Q9" s="19"/>
      <c r="R9" s="22"/>
      <c r="S9" s="19"/>
      <c r="T9" s="22"/>
      <c r="U9" s="8"/>
      <c r="V9" s="22"/>
      <c r="W9" s="148"/>
      <c r="X9" s="22"/>
      <c r="Y9" s="8"/>
      <c r="Z9" s="22"/>
      <c r="AA9" s="30"/>
      <c r="AB9" s="22"/>
      <c r="AC9" s="8"/>
      <c r="AD9" s="22"/>
      <c r="AE9" s="8"/>
      <c r="AF9" s="22"/>
      <c r="AG9" s="8"/>
      <c r="AH9" s="22"/>
    </row>
    <row r="10" spans="1:34" s="10" customFormat="1" ht="15.75">
      <c r="A10" s="8"/>
      <c r="B10" s="8"/>
      <c r="C10" s="8"/>
      <c r="D10" s="8"/>
      <c r="E10" s="9" t="s">
        <v>298</v>
      </c>
      <c r="G10" s="8"/>
      <c r="H10" s="49"/>
      <c r="I10" s="19"/>
      <c r="J10" s="11"/>
      <c r="K10" s="8"/>
      <c r="L10" s="22"/>
      <c r="M10" s="19"/>
      <c r="N10" s="22"/>
      <c r="O10" s="19"/>
      <c r="P10" s="22"/>
      <c r="Q10" s="19"/>
      <c r="R10" s="22"/>
      <c r="S10" s="19"/>
      <c r="T10" s="22"/>
      <c r="U10" s="8"/>
      <c r="V10" s="22"/>
      <c r="W10" s="148"/>
      <c r="X10" s="22"/>
      <c r="Y10" s="8"/>
      <c r="Z10" s="22"/>
      <c r="AA10" s="30"/>
      <c r="AB10" s="22"/>
      <c r="AC10" s="8"/>
      <c r="AD10" s="22"/>
      <c r="AE10" s="8"/>
      <c r="AF10" s="22"/>
      <c r="AG10" s="8"/>
      <c r="AH10" s="22"/>
    </row>
    <row r="11" spans="1:34" s="10" customFormat="1" ht="16.5" thickBot="1">
      <c r="A11" s="8"/>
      <c r="B11" s="8"/>
      <c r="C11" s="8"/>
      <c r="D11" s="8"/>
      <c r="E11" s="9"/>
      <c r="G11" s="8"/>
      <c r="H11" s="49"/>
      <c r="I11" s="19"/>
      <c r="J11" s="11"/>
      <c r="K11" s="8"/>
      <c r="L11" s="22"/>
      <c r="M11" s="19"/>
      <c r="N11" s="22"/>
      <c r="O11" s="19"/>
      <c r="P11" s="22"/>
      <c r="Q11" s="19"/>
      <c r="R11" s="22"/>
      <c r="S11" s="19"/>
      <c r="T11" s="22"/>
      <c r="U11" s="8"/>
      <c r="V11" s="22"/>
      <c r="W11" s="148"/>
      <c r="X11" s="22"/>
      <c r="Y11" s="8"/>
      <c r="Z11" s="22"/>
      <c r="AA11" s="30"/>
      <c r="AB11" s="22"/>
      <c r="AC11" s="8"/>
      <c r="AD11" s="22"/>
      <c r="AE11" s="8"/>
      <c r="AF11" s="22"/>
      <c r="AG11" s="8"/>
      <c r="AH11" s="22"/>
    </row>
    <row r="12" spans="3:34" s="10" customFormat="1" ht="16.5" thickBot="1">
      <c r="C12" s="8"/>
      <c r="D12" s="8"/>
      <c r="E12" s="9"/>
      <c r="F12" s="37" t="s">
        <v>255</v>
      </c>
      <c r="H12" s="207"/>
      <c r="I12" s="19"/>
      <c r="J12" s="78">
        <v>102</v>
      </c>
      <c r="K12" s="78"/>
      <c r="L12" s="78">
        <v>102</v>
      </c>
      <c r="M12" s="78"/>
      <c r="N12" s="78">
        <v>102</v>
      </c>
      <c r="O12" s="79"/>
      <c r="P12" s="78">
        <v>102</v>
      </c>
      <c r="Q12" s="79"/>
      <c r="R12" s="78">
        <v>102</v>
      </c>
      <c r="S12" s="79"/>
      <c r="T12" s="78">
        <v>102</v>
      </c>
      <c r="U12" s="80"/>
      <c r="V12" s="78">
        <v>102</v>
      </c>
      <c r="W12" s="159"/>
      <c r="X12" s="78">
        <v>108</v>
      </c>
      <c r="Y12" s="80"/>
      <c r="Z12" s="78">
        <v>108</v>
      </c>
      <c r="AA12" s="81"/>
      <c r="AB12" s="78">
        <v>108</v>
      </c>
      <c r="AC12" s="80"/>
      <c r="AD12" s="78">
        <v>102</v>
      </c>
      <c r="AE12" s="80"/>
      <c r="AF12" s="78">
        <v>102</v>
      </c>
      <c r="AG12" s="80"/>
      <c r="AH12" s="78">
        <v>102</v>
      </c>
    </row>
    <row r="13" spans="1:34" s="3" customFormat="1" ht="24" thickBot="1">
      <c r="A13" s="66"/>
      <c r="B13" s="66"/>
      <c r="C13" s="68" t="s">
        <v>135</v>
      </c>
      <c r="D13" s="86" t="s">
        <v>204</v>
      </c>
      <c r="E13" s="66" t="s">
        <v>233</v>
      </c>
      <c r="F13" s="67"/>
      <c r="G13" s="66"/>
      <c r="H13" s="62"/>
      <c r="I13" s="285" t="s">
        <v>140</v>
      </c>
      <c r="J13" s="286"/>
      <c r="K13" s="285" t="s">
        <v>143</v>
      </c>
      <c r="L13" s="286"/>
      <c r="M13" s="287" t="s">
        <v>241</v>
      </c>
      <c r="N13" s="286"/>
      <c r="O13" s="287" t="s">
        <v>144</v>
      </c>
      <c r="P13" s="286"/>
      <c r="Q13" s="288" t="s">
        <v>242</v>
      </c>
      <c r="R13" s="286"/>
      <c r="S13" s="287" t="s">
        <v>238</v>
      </c>
      <c r="T13" s="286"/>
      <c r="U13" s="287" t="s">
        <v>239</v>
      </c>
      <c r="V13" s="286"/>
      <c r="W13" s="285" t="s">
        <v>145</v>
      </c>
      <c r="X13" s="286"/>
      <c r="Y13" s="285" t="s">
        <v>146</v>
      </c>
      <c r="Z13" s="286"/>
      <c r="AA13" s="285" t="s">
        <v>147</v>
      </c>
      <c r="AB13" s="286"/>
      <c r="AC13" s="285" t="s">
        <v>148</v>
      </c>
      <c r="AD13" s="286"/>
      <c r="AE13" s="285" t="s">
        <v>149</v>
      </c>
      <c r="AF13" s="286"/>
      <c r="AG13" s="285" t="s">
        <v>150</v>
      </c>
      <c r="AH13" s="286"/>
    </row>
    <row r="14" spans="1:34" s="36" customFormat="1" ht="13.5" thickBot="1">
      <c r="A14" s="63" t="s">
        <v>83</v>
      </c>
      <c r="B14" s="32" t="s">
        <v>243</v>
      </c>
      <c r="C14" s="64" t="s">
        <v>129</v>
      </c>
      <c r="D14" s="64" t="s">
        <v>196</v>
      </c>
      <c r="E14" s="65" t="s">
        <v>130</v>
      </c>
      <c r="F14" s="65" t="s">
        <v>131</v>
      </c>
      <c r="G14" s="142" t="s">
        <v>132</v>
      </c>
      <c r="H14" s="139" t="s">
        <v>84</v>
      </c>
      <c r="I14" s="72" t="s">
        <v>141</v>
      </c>
      <c r="J14" s="34" t="s">
        <v>142</v>
      </c>
      <c r="K14" s="56" t="s">
        <v>141</v>
      </c>
      <c r="L14" s="34" t="s">
        <v>142</v>
      </c>
      <c r="M14" s="56" t="s">
        <v>141</v>
      </c>
      <c r="N14" s="34" t="s">
        <v>142</v>
      </c>
      <c r="O14" s="56" t="s">
        <v>141</v>
      </c>
      <c r="P14" s="34" t="s">
        <v>142</v>
      </c>
      <c r="Q14" s="56" t="s">
        <v>141</v>
      </c>
      <c r="R14" s="34" t="s">
        <v>142</v>
      </c>
      <c r="S14" s="56" t="s">
        <v>141</v>
      </c>
      <c r="T14" s="34" t="s">
        <v>142</v>
      </c>
      <c r="U14" s="56" t="s">
        <v>141</v>
      </c>
      <c r="V14" s="155" t="s">
        <v>142</v>
      </c>
      <c r="W14" s="160" t="s">
        <v>141</v>
      </c>
      <c r="X14" s="34" t="s">
        <v>142</v>
      </c>
      <c r="Y14" s="56" t="s">
        <v>141</v>
      </c>
      <c r="Z14" s="34" t="s">
        <v>142</v>
      </c>
      <c r="AA14" s="56" t="s">
        <v>141</v>
      </c>
      <c r="AB14" s="34" t="s">
        <v>142</v>
      </c>
      <c r="AC14" s="56" t="s">
        <v>141</v>
      </c>
      <c r="AD14" s="35" t="s">
        <v>142</v>
      </c>
      <c r="AE14" s="56" t="s">
        <v>141</v>
      </c>
      <c r="AF14" s="35" t="s">
        <v>142</v>
      </c>
      <c r="AG14" s="56" t="s">
        <v>141</v>
      </c>
      <c r="AH14" s="35" t="s">
        <v>142</v>
      </c>
    </row>
    <row r="15" spans="1:34" s="58" customFormat="1" ht="14.25" customHeight="1">
      <c r="A15" s="59">
        <v>1</v>
      </c>
      <c r="B15" s="59" t="s">
        <v>244</v>
      </c>
      <c r="C15" s="43" t="s">
        <v>135</v>
      </c>
      <c r="D15" s="43">
        <v>92</v>
      </c>
      <c r="E15" s="60" t="s">
        <v>153</v>
      </c>
      <c r="F15" s="60" t="s">
        <v>154</v>
      </c>
      <c r="G15" s="44" t="s">
        <v>155</v>
      </c>
      <c r="H15" s="140">
        <f>N15+P15+R15+T15+X15+Z15+AB15+AD15+AF15+AH15</f>
        <v>1038</v>
      </c>
      <c r="I15" s="116">
        <v>0.05670138888888889</v>
      </c>
      <c r="J15" s="267">
        <v>102</v>
      </c>
      <c r="K15" s="115">
        <v>0.019039351851851852</v>
      </c>
      <c r="L15" s="266">
        <v>102</v>
      </c>
      <c r="M15" s="115">
        <v>0.04011574074074074</v>
      </c>
      <c r="N15" s="97">
        <v>102</v>
      </c>
      <c r="O15" s="115">
        <v>0.013599537037037037</v>
      </c>
      <c r="P15" s="97">
        <v>102</v>
      </c>
      <c r="Q15" s="115">
        <v>0.02715277777777778</v>
      </c>
      <c r="R15" s="97">
        <v>102</v>
      </c>
      <c r="S15" s="115">
        <v>0.040358796296296295</v>
      </c>
      <c r="T15" s="97">
        <v>102</v>
      </c>
      <c r="U15" s="20">
        <v>0.02837962962962963</v>
      </c>
      <c r="V15" s="266">
        <v>79.37</v>
      </c>
      <c r="W15" s="203">
        <v>0.02388888888888889</v>
      </c>
      <c r="X15" s="182">
        <v>108</v>
      </c>
      <c r="Y15" s="20">
        <v>0.013842592592592594</v>
      </c>
      <c r="Z15" s="97">
        <v>108</v>
      </c>
      <c r="AA15" s="195">
        <v>0.016122685185185184</v>
      </c>
      <c r="AB15" s="97">
        <v>108</v>
      </c>
      <c r="AC15" s="251">
        <v>0.03222222222222222</v>
      </c>
      <c r="AD15" s="97">
        <v>102</v>
      </c>
      <c r="AE15" s="252">
        <v>0.010532407407407407</v>
      </c>
      <c r="AF15" s="97">
        <v>102</v>
      </c>
      <c r="AG15" s="252">
        <v>0.021678240740740738</v>
      </c>
      <c r="AH15" s="97">
        <v>102</v>
      </c>
    </row>
    <row r="16" spans="1:34" s="58" customFormat="1" ht="12.75">
      <c r="A16" s="59">
        <v>2</v>
      </c>
      <c r="B16" s="59" t="s">
        <v>244</v>
      </c>
      <c r="C16" s="43" t="s">
        <v>135</v>
      </c>
      <c r="D16" s="43">
        <v>92</v>
      </c>
      <c r="E16" s="51" t="s">
        <v>158</v>
      </c>
      <c r="F16" s="51" t="s">
        <v>159</v>
      </c>
      <c r="G16" s="45" t="s">
        <v>160</v>
      </c>
      <c r="H16" s="140">
        <f>J16+L16+N16+P16+R16+T16+V16+AD16+AF16+AH16</f>
        <v>905.6899999999998</v>
      </c>
      <c r="I16" s="38">
        <v>0.06662037037037037</v>
      </c>
      <c r="J16" s="96">
        <v>86.81</v>
      </c>
      <c r="K16" s="20">
        <v>0.02125</v>
      </c>
      <c r="L16" s="98">
        <v>91.39</v>
      </c>
      <c r="M16" s="38">
        <v>0.04356481481481481</v>
      </c>
      <c r="N16" s="97">
        <v>93.92</v>
      </c>
      <c r="O16" s="38">
        <v>0.014155092592592592</v>
      </c>
      <c r="P16" s="98">
        <v>98</v>
      </c>
      <c r="Q16" s="38">
        <v>0.02922453703703704</v>
      </c>
      <c r="R16" s="98">
        <v>94.77</v>
      </c>
      <c r="S16" s="38">
        <v>0.052986111111111116</v>
      </c>
      <c r="T16" s="98">
        <v>77.69</v>
      </c>
      <c r="U16" s="38">
        <v>0.022858796296296294</v>
      </c>
      <c r="V16" s="98">
        <v>98.54</v>
      </c>
      <c r="W16" s="204">
        <v>0.03344907407407407</v>
      </c>
      <c r="X16" s="269">
        <v>77.13</v>
      </c>
      <c r="Y16" s="38" t="s">
        <v>0</v>
      </c>
      <c r="Z16" s="268"/>
      <c r="AA16" s="109">
        <v>0.02241898148148148</v>
      </c>
      <c r="AB16" s="268">
        <v>77.67</v>
      </c>
      <c r="AC16" s="38">
        <v>0.03712962962962963</v>
      </c>
      <c r="AD16" s="98">
        <v>88.52</v>
      </c>
      <c r="AE16" s="38">
        <v>0.01324074074074074</v>
      </c>
      <c r="AF16" s="98">
        <v>81.14</v>
      </c>
      <c r="AG16" s="38">
        <v>0.023298611111111107</v>
      </c>
      <c r="AH16" s="98">
        <v>94.91</v>
      </c>
    </row>
    <row r="17" spans="1:34" s="58" customFormat="1" ht="12.75">
      <c r="A17" s="59">
        <v>3</v>
      </c>
      <c r="B17" s="59" t="s">
        <v>246</v>
      </c>
      <c r="C17" s="43" t="s">
        <v>135</v>
      </c>
      <c r="D17" s="43">
        <v>92</v>
      </c>
      <c r="E17" s="51" t="s">
        <v>164</v>
      </c>
      <c r="F17" s="51" t="s">
        <v>165</v>
      </c>
      <c r="G17" s="45" t="s">
        <v>166</v>
      </c>
      <c r="H17" s="140">
        <f>J17+N17+P17+R17+T17+V17+X17+Z17+AB17+AD17+AF17+AH17</f>
        <v>873.64</v>
      </c>
      <c r="I17" s="38">
        <v>0.06982638888888888</v>
      </c>
      <c r="J17" s="96">
        <v>82.83</v>
      </c>
      <c r="K17" s="20">
        <v>0.024641203703703703</v>
      </c>
      <c r="L17" s="268">
        <v>78.81</v>
      </c>
      <c r="M17" s="38">
        <v>0.04732638888888888</v>
      </c>
      <c r="N17" s="97">
        <v>86.46</v>
      </c>
      <c r="O17" s="38">
        <v>0.015729166666666666</v>
      </c>
      <c r="P17" s="98">
        <v>88.19</v>
      </c>
      <c r="Q17" s="38">
        <v>0.030810185185185187</v>
      </c>
      <c r="R17" s="98">
        <v>89.89</v>
      </c>
      <c r="S17" s="38"/>
      <c r="T17" s="268"/>
      <c r="U17" s="25"/>
      <c r="V17" s="268"/>
      <c r="W17" s="204">
        <v>0.03071759259259259</v>
      </c>
      <c r="X17" s="173">
        <v>83.99</v>
      </c>
      <c r="Y17" s="38">
        <v>0.014895833333333332</v>
      </c>
      <c r="Z17" s="98">
        <v>100.36</v>
      </c>
      <c r="AA17" s="109">
        <v>0.02085648148148148</v>
      </c>
      <c r="AB17" s="98">
        <v>83.49</v>
      </c>
      <c r="AC17" s="38">
        <v>0.03826388888888889</v>
      </c>
      <c r="AD17" s="98">
        <v>85.89</v>
      </c>
      <c r="AE17" s="40">
        <v>0.0125</v>
      </c>
      <c r="AF17" s="98">
        <v>85.94</v>
      </c>
      <c r="AG17" s="40">
        <v>0.025532407407407406</v>
      </c>
      <c r="AH17" s="98">
        <v>86.6</v>
      </c>
    </row>
    <row r="18" spans="1:34" s="58" customFormat="1" ht="12.75">
      <c r="A18" s="59">
        <v>4</v>
      </c>
      <c r="B18" s="59" t="s">
        <v>245</v>
      </c>
      <c r="C18" s="43" t="s">
        <v>135</v>
      </c>
      <c r="D18" s="43">
        <v>92</v>
      </c>
      <c r="E18" s="51" t="s">
        <v>176</v>
      </c>
      <c r="F18" s="51" t="s">
        <v>177</v>
      </c>
      <c r="G18" s="45" t="s">
        <v>155</v>
      </c>
      <c r="H18" s="140">
        <f>L18+P18+R18+T18+V18+X18+Z18+AB18+AD18+AH18</f>
        <v>846.8299999999999</v>
      </c>
      <c r="I18" s="38" t="s">
        <v>182</v>
      </c>
      <c r="J18" s="270"/>
      <c r="K18" s="20">
        <v>0.02361111111111111</v>
      </c>
      <c r="L18" s="98">
        <v>82.25</v>
      </c>
      <c r="M18" s="38">
        <v>0.06388888888888888</v>
      </c>
      <c r="N18" s="266">
        <v>64.05</v>
      </c>
      <c r="O18" s="38">
        <v>0.01545138888888889</v>
      </c>
      <c r="P18" s="98">
        <v>89.78</v>
      </c>
      <c r="Q18" s="38">
        <v>0.05435185185185185</v>
      </c>
      <c r="R18" s="98">
        <v>50.96</v>
      </c>
      <c r="S18" s="38">
        <v>0.0496412037037037</v>
      </c>
      <c r="T18" s="98">
        <v>82.93</v>
      </c>
      <c r="U18" s="116">
        <v>0.022083333333333333</v>
      </c>
      <c r="V18" s="98">
        <v>102</v>
      </c>
      <c r="W18" s="204">
        <v>0.029942129629629628</v>
      </c>
      <c r="X18" s="173">
        <v>86.17</v>
      </c>
      <c r="Y18" s="38">
        <v>0.014074074074074074</v>
      </c>
      <c r="Z18" s="98">
        <v>106.22</v>
      </c>
      <c r="AA18" s="109">
        <v>0.01980324074074074</v>
      </c>
      <c r="AB18" s="98">
        <v>87.93</v>
      </c>
      <c r="AC18" s="38">
        <v>0.04231481481481481</v>
      </c>
      <c r="AD18" s="98">
        <v>77.67</v>
      </c>
      <c r="AE18" s="40">
        <v>0.014409722222222221</v>
      </c>
      <c r="AF18" s="268">
        <v>74.55</v>
      </c>
      <c r="AG18" s="40">
        <v>0.02732638888888889</v>
      </c>
      <c r="AH18" s="98">
        <v>80.92</v>
      </c>
    </row>
    <row r="19" spans="1:34" s="58" customFormat="1" ht="12.75">
      <c r="A19" s="59">
        <v>5</v>
      </c>
      <c r="B19" s="59" t="s">
        <v>246</v>
      </c>
      <c r="C19" s="43" t="s">
        <v>135</v>
      </c>
      <c r="D19" s="43">
        <v>92</v>
      </c>
      <c r="E19" s="51" t="s">
        <v>167</v>
      </c>
      <c r="F19" s="51" t="s">
        <v>197</v>
      </c>
      <c r="G19" s="45" t="s">
        <v>157</v>
      </c>
      <c r="H19" s="140">
        <f>J19+L19+P19+R19+T19+V19+Z19+AD19+AF19+AH19</f>
        <v>790.0000000000001</v>
      </c>
      <c r="I19" s="38">
        <v>0.07266203703703704</v>
      </c>
      <c r="J19" s="96">
        <v>79.6</v>
      </c>
      <c r="K19" s="20">
        <v>0.025729166666666664</v>
      </c>
      <c r="L19" s="98">
        <v>75.48</v>
      </c>
      <c r="M19" s="38">
        <v>0.06109953703703704</v>
      </c>
      <c r="N19" s="266">
        <v>66.97</v>
      </c>
      <c r="O19" s="38">
        <v>0.01693287037037037</v>
      </c>
      <c r="P19" s="98">
        <v>81.92</v>
      </c>
      <c r="Q19" s="38">
        <v>0.03359953703703704</v>
      </c>
      <c r="R19" s="98">
        <v>82.43</v>
      </c>
      <c r="S19" s="38">
        <v>0.05436342592592593</v>
      </c>
      <c r="T19" s="98">
        <v>75.72</v>
      </c>
      <c r="U19" s="38">
        <v>0.0259375</v>
      </c>
      <c r="V19" s="98">
        <v>86.84</v>
      </c>
      <c r="W19" s="204">
        <v>0.03783564814814815</v>
      </c>
      <c r="X19" s="269">
        <v>68.19</v>
      </c>
      <c r="Y19" s="38">
        <v>0.018587962962962962</v>
      </c>
      <c r="Z19" s="98">
        <v>80.43</v>
      </c>
      <c r="AA19" s="109">
        <v>0.024097222222222225</v>
      </c>
      <c r="AB19" s="268">
        <v>72.26</v>
      </c>
      <c r="AC19" s="38">
        <v>0.04361111111111111</v>
      </c>
      <c r="AD19" s="98">
        <v>75.36</v>
      </c>
      <c r="AE19" s="40">
        <v>0.01423611111111111</v>
      </c>
      <c r="AF19" s="98">
        <v>75.46</v>
      </c>
      <c r="AG19" s="40">
        <v>0.028807870370370373</v>
      </c>
      <c r="AH19" s="98">
        <v>76.76</v>
      </c>
    </row>
    <row r="20" spans="1:34" s="58" customFormat="1" ht="12.75">
      <c r="A20" s="59">
        <v>6</v>
      </c>
      <c r="B20" s="59" t="s">
        <v>245</v>
      </c>
      <c r="C20" s="43" t="s">
        <v>135</v>
      </c>
      <c r="D20" s="43">
        <v>92</v>
      </c>
      <c r="E20" s="51" t="s">
        <v>156</v>
      </c>
      <c r="F20" s="51" t="s">
        <v>24</v>
      </c>
      <c r="G20" s="45" t="s">
        <v>157</v>
      </c>
      <c r="H20" s="140">
        <f>J20+L20+N20+P20+R20+T20+V20+X20+Z20+AD20</f>
        <v>787.8</v>
      </c>
      <c r="I20" s="38">
        <v>0.06556712962962963</v>
      </c>
      <c r="J20" s="96">
        <v>88.21</v>
      </c>
      <c r="K20" s="20">
        <v>0.027175925925925926</v>
      </c>
      <c r="L20" s="98">
        <v>71.46</v>
      </c>
      <c r="M20" s="38">
        <v>0.052465277777777784</v>
      </c>
      <c r="N20" s="97">
        <v>77.99</v>
      </c>
      <c r="O20" s="38">
        <v>0.017719907407407406</v>
      </c>
      <c r="P20" s="98">
        <v>78.28</v>
      </c>
      <c r="Q20" s="38">
        <v>0.03725694444444445</v>
      </c>
      <c r="R20" s="98">
        <v>74.34</v>
      </c>
      <c r="S20" s="38">
        <v>0.055081018518518515</v>
      </c>
      <c r="T20" s="98">
        <v>74.74</v>
      </c>
      <c r="U20" s="38">
        <v>0.02525462962962963</v>
      </c>
      <c r="V20" s="98">
        <v>89.19</v>
      </c>
      <c r="W20" s="205">
        <v>0.039155092592592596</v>
      </c>
      <c r="X20" s="173">
        <v>65.89</v>
      </c>
      <c r="Y20" s="38">
        <v>0.017106481481481483</v>
      </c>
      <c r="Z20" s="98">
        <v>87.39</v>
      </c>
      <c r="AA20" s="109">
        <v>0.029155092592592594</v>
      </c>
      <c r="AB20" s="268">
        <v>59.72</v>
      </c>
      <c r="AC20" s="38">
        <v>0.04092592592592593</v>
      </c>
      <c r="AD20" s="98">
        <v>80.31</v>
      </c>
      <c r="AE20" s="40">
        <v>0.01644675925925926</v>
      </c>
      <c r="AF20" s="268">
        <v>65.32</v>
      </c>
      <c r="AG20" s="40">
        <v>0.0378125</v>
      </c>
      <c r="AH20" s="268">
        <v>58.48</v>
      </c>
    </row>
    <row r="21" spans="1:34" s="58" customFormat="1" ht="12.75">
      <c r="A21" s="59"/>
      <c r="B21" s="59"/>
      <c r="C21" s="43" t="s">
        <v>135</v>
      </c>
      <c r="D21" s="43">
        <v>92</v>
      </c>
      <c r="E21" s="51" t="s">
        <v>180</v>
      </c>
      <c r="F21" s="51" t="s">
        <v>181</v>
      </c>
      <c r="G21" s="45" t="s">
        <v>174</v>
      </c>
      <c r="H21" s="140"/>
      <c r="I21" s="38" t="s">
        <v>182</v>
      </c>
      <c r="J21" s="96"/>
      <c r="K21" s="20"/>
      <c r="L21" s="98"/>
      <c r="M21" s="38">
        <v>0.053298611111111116</v>
      </c>
      <c r="N21" s="97">
        <v>76.77</v>
      </c>
      <c r="O21" s="38">
        <v>0.016793981481481483</v>
      </c>
      <c r="P21" s="98">
        <v>82.6</v>
      </c>
      <c r="Q21" s="38">
        <v>0.03608796296296297</v>
      </c>
      <c r="R21" s="98">
        <v>76.75</v>
      </c>
      <c r="S21" s="38">
        <v>0.052141203703703703</v>
      </c>
      <c r="T21" s="98">
        <v>78.95</v>
      </c>
      <c r="U21" s="38">
        <v>0.025706018518518517</v>
      </c>
      <c r="V21" s="98">
        <v>87.63</v>
      </c>
      <c r="W21" s="204">
        <v>0.033888888888888885</v>
      </c>
      <c r="X21" s="173">
        <v>76.13</v>
      </c>
      <c r="Y21" s="38" t="s">
        <v>0</v>
      </c>
      <c r="Z21" s="98"/>
      <c r="AA21" s="109">
        <v>0.021006944444444443</v>
      </c>
      <c r="AB21" s="98">
        <v>82.89</v>
      </c>
      <c r="AC21" s="38" t="s">
        <v>0</v>
      </c>
      <c r="AD21" s="98"/>
      <c r="AE21" s="40">
        <v>0.013125</v>
      </c>
      <c r="AF21" s="98">
        <v>81.85</v>
      </c>
      <c r="AG21" s="40">
        <v>0.02449074074074074</v>
      </c>
      <c r="AH21" s="98">
        <v>90.29</v>
      </c>
    </row>
    <row r="22" spans="1:34" s="58" customFormat="1" ht="12.75">
      <c r="A22" s="59"/>
      <c r="B22" s="59"/>
      <c r="C22" s="43" t="s">
        <v>135</v>
      </c>
      <c r="D22" s="43">
        <v>93</v>
      </c>
      <c r="E22" s="51" t="s">
        <v>172</v>
      </c>
      <c r="F22" s="51" t="s">
        <v>173</v>
      </c>
      <c r="G22" s="45" t="s">
        <v>174</v>
      </c>
      <c r="H22" s="140"/>
      <c r="I22" s="38">
        <v>0.08043981481481481</v>
      </c>
      <c r="J22" s="96">
        <v>71.9</v>
      </c>
      <c r="K22" s="20" t="s">
        <v>182</v>
      </c>
      <c r="L22" s="98"/>
      <c r="M22" s="38">
        <v>0.06091435185185185</v>
      </c>
      <c r="N22" s="97">
        <v>67.17</v>
      </c>
      <c r="O22" s="38">
        <v>0.01633101851851852</v>
      </c>
      <c r="P22" s="98">
        <v>84.94</v>
      </c>
      <c r="Q22" s="38">
        <v>0.049305555555555554</v>
      </c>
      <c r="R22" s="98">
        <v>56.17</v>
      </c>
      <c r="S22" s="38">
        <v>0.06359953703703704</v>
      </c>
      <c r="T22" s="98">
        <v>64.73</v>
      </c>
      <c r="U22" s="38">
        <v>0.029143518518518517</v>
      </c>
      <c r="V22" s="98">
        <v>77.29</v>
      </c>
      <c r="W22" s="204">
        <v>0.028969907407407406</v>
      </c>
      <c r="X22" s="173">
        <v>89.06</v>
      </c>
      <c r="Y22" s="38" t="s">
        <v>0</v>
      </c>
      <c r="Z22" s="98"/>
      <c r="AA22" s="38" t="s">
        <v>0</v>
      </c>
      <c r="AB22" s="98"/>
      <c r="AC22" s="38">
        <v>0.04950231481481482</v>
      </c>
      <c r="AD22" s="98">
        <v>66.39</v>
      </c>
      <c r="AE22" s="40"/>
      <c r="AF22" s="100"/>
      <c r="AG22" s="40" t="s">
        <v>0</v>
      </c>
      <c r="AH22" s="98"/>
    </row>
    <row r="23" spans="1:34" s="58" customFormat="1" ht="12.75">
      <c r="A23" s="59"/>
      <c r="B23" s="59"/>
      <c r="C23" s="43" t="s">
        <v>135</v>
      </c>
      <c r="D23" s="43">
        <v>92</v>
      </c>
      <c r="E23" s="51" t="s">
        <v>161</v>
      </c>
      <c r="F23" s="51" t="s">
        <v>162</v>
      </c>
      <c r="G23" s="45" t="s">
        <v>163</v>
      </c>
      <c r="H23" s="140"/>
      <c r="I23" s="38">
        <v>0.06725694444444445</v>
      </c>
      <c r="J23" s="96">
        <v>85.99</v>
      </c>
      <c r="K23" s="20">
        <v>0.025949074074074072</v>
      </c>
      <c r="L23" s="98">
        <v>74.84</v>
      </c>
      <c r="M23" s="38">
        <v>0.056134259259259266</v>
      </c>
      <c r="N23" s="97">
        <v>72.89</v>
      </c>
      <c r="O23" s="38">
        <v>0.019988425925925927</v>
      </c>
      <c r="P23" s="98">
        <v>69.4</v>
      </c>
      <c r="Q23" s="38" t="s">
        <v>0</v>
      </c>
      <c r="R23" s="98"/>
      <c r="S23" s="38"/>
      <c r="T23" s="98"/>
      <c r="U23" s="25"/>
      <c r="V23" s="98"/>
      <c r="W23" s="204">
        <v>0.06324074074074075</v>
      </c>
      <c r="X23" s="173">
        <v>40.8</v>
      </c>
      <c r="Y23" s="38">
        <v>0.01994212962962963</v>
      </c>
      <c r="Z23" s="98">
        <v>74.97</v>
      </c>
      <c r="AA23" s="109">
        <v>0.024722222222222225</v>
      </c>
      <c r="AB23" s="98">
        <v>70.43</v>
      </c>
      <c r="AC23" s="38"/>
      <c r="AD23" s="98"/>
      <c r="AE23" s="40"/>
      <c r="AF23" s="100"/>
      <c r="AG23" s="40"/>
      <c r="AH23" s="98"/>
    </row>
    <row r="24" spans="1:34" s="58" customFormat="1" ht="12.75">
      <c r="A24" s="59"/>
      <c r="B24" s="59"/>
      <c r="C24" s="43" t="s">
        <v>135</v>
      </c>
      <c r="D24" s="43">
        <v>92</v>
      </c>
      <c r="E24" s="51" t="s">
        <v>171</v>
      </c>
      <c r="F24" s="51" t="s">
        <v>23</v>
      </c>
      <c r="G24" s="45" t="s">
        <v>157</v>
      </c>
      <c r="H24" s="140"/>
      <c r="I24" s="38">
        <v>0.07554398148148149</v>
      </c>
      <c r="J24" s="96">
        <v>76.56</v>
      </c>
      <c r="K24" s="20">
        <v>0.02770833333333333</v>
      </c>
      <c r="L24" s="98">
        <v>70.09</v>
      </c>
      <c r="M24" s="38">
        <v>0.061701388888888896</v>
      </c>
      <c r="N24" s="97">
        <v>66.32</v>
      </c>
      <c r="O24" s="38"/>
      <c r="P24" s="98"/>
      <c r="Q24" s="38" t="s">
        <v>1</v>
      </c>
      <c r="R24" s="98"/>
      <c r="S24" s="38">
        <v>0.06046296296296296</v>
      </c>
      <c r="T24" s="98">
        <v>68.08</v>
      </c>
      <c r="U24" s="38">
        <v>0.031828703703703706</v>
      </c>
      <c r="V24" s="98">
        <v>70.77</v>
      </c>
      <c r="W24" s="204">
        <v>0.04100694444444444</v>
      </c>
      <c r="X24" s="173">
        <v>62.92</v>
      </c>
      <c r="Y24" s="38"/>
      <c r="Z24" s="98"/>
      <c r="AA24" s="109">
        <v>0.030775462962962966</v>
      </c>
      <c r="AB24" s="98">
        <v>56.58</v>
      </c>
      <c r="AC24" s="38">
        <v>0.03984953703703704</v>
      </c>
      <c r="AD24" s="98">
        <v>82.48</v>
      </c>
      <c r="AE24" s="40" t="s">
        <v>0</v>
      </c>
      <c r="AF24" s="100"/>
      <c r="AG24" s="40">
        <v>0.04059027777777778</v>
      </c>
      <c r="AH24" s="98">
        <v>54.48</v>
      </c>
    </row>
    <row r="25" spans="1:34" s="58" customFormat="1" ht="12.75">
      <c r="A25" s="70"/>
      <c r="B25" s="70"/>
      <c r="C25" s="82" t="s">
        <v>135</v>
      </c>
      <c r="D25" s="82">
        <v>92</v>
      </c>
      <c r="E25" s="212" t="s">
        <v>168</v>
      </c>
      <c r="F25" s="212" t="s">
        <v>169</v>
      </c>
      <c r="G25" s="214" t="s">
        <v>170</v>
      </c>
      <c r="H25" s="232"/>
      <c r="I25" s="48">
        <v>0.07550925925925926</v>
      </c>
      <c r="J25" s="233">
        <v>76.59</v>
      </c>
      <c r="K25" s="83">
        <v>0.031041666666666665</v>
      </c>
      <c r="L25" s="150">
        <v>62.56</v>
      </c>
      <c r="M25" s="48"/>
      <c r="N25" s="150"/>
      <c r="O25" s="48"/>
      <c r="P25" s="150"/>
      <c r="Q25" s="48">
        <v>0.047268518518518515</v>
      </c>
      <c r="R25" s="150">
        <v>58.59</v>
      </c>
      <c r="S25" s="48"/>
      <c r="T25" s="77"/>
      <c r="U25" s="26"/>
      <c r="V25" s="77"/>
      <c r="W25" s="26"/>
      <c r="X25" s="77"/>
      <c r="Y25" s="48"/>
      <c r="Z25" s="77"/>
      <c r="AA25" s="48"/>
      <c r="AB25" s="77"/>
      <c r="AC25" s="48"/>
      <c r="AD25" s="42"/>
      <c r="AE25" s="26"/>
      <c r="AF25" s="42"/>
      <c r="AG25" s="26"/>
      <c r="AH25" s="42"/>
    </row>
    <row r="26" spans="1:34" s="58" customFormat="1" ht="30" customHeight="1">
      <c r="A26" s="225"/>
      <c r="B26" s="225"/>
      <c r="C26" s="225"/>
      <c r="D26" s="225"/>
      <c r="E26" s="226"/>
      <c r="F26" s="226"/>
      <c r="G26" s="225"/>
      <c r="H26" s="227"/>
      <c r="I26" s="228"/>
      <c r="J26" s="229"/>
      <c r="K26" s="228"/>
      <c r="L26" s="227"/>
      <c r="M26" s="228"/>
      <c r="N26" s="227"/>
      <c r="O26" s="228"/>
      <c r="P26" s="227"/>
      <c r="Q26" s="228"/>
      <c r="R26" s="227"/>
      <c r="S26" s="228"/>
      <c r="T26" s="227"/>
      <c r="U26" s="225"/>
      <c r="V26" s="227"/>
      <c r="W26" s="225"/>
      <c r="X26" s="227"/>
      <c r="Y26" s="228"/>
      <c r="Z26" s="227"/>
      <c r="AA26" s="228"/>
      <c r="AB26" s="227"/>
      <c r="AC26" s="228"/>
      <c r="AD26" s="230"/>
      <c r="AE26" s="225"/>
      <c r="AF26" s="230"/>
      <c r="AG26" s="225"/>
      <c r="AH26" s="230"/>
    </row>
    <row r="27" spans="1:34" s="58" customFormat="1" ht="16.5" thickBot="1">
      <c r="A27" s="59"/>
      <c r="B27" s="43"/>
      <c r="C27" s="82"/>
      <c r="D27" s="43"/>
      <c r="E27" s="60"/>
      <c r="F27" s="37" t="s">
        <v>255</v>
      </c>
      <c r="G27" s="44"/>
      <c r="H27" s="217"/>
      <c r="I27" s="101"/>
      <c r="J27" s="218">
        <v>102</v>
      </c>
      <c r="K27" s="218"/>
      <c r="L27" s="218">
        <v>102</v>
      </c>
      <c r="M27" s="218"/>
      <c r="N27" s="218">
        <v>102</v>
      </c>
      <c r="O27" s="219"/>
      <c r="P27" s="218">
        <v>102</v>
      </c>
      <c r="Q27" s="219"/>
      <c r="R27" s="218">
        <v>102</v>
      </c>
      <c r="S27" s="219"/>
      <c r="T27" s="218">
        <v>102</v>
      </c>
      <c r="U27" s="220"/>
      <c r="V27" s="218">
        <v>102</v>
      </c>
      <c r="W27" s="221"/>
      <c r="X27" s="218">
        <v>108</v>
      </c>
      <c r="Y27" s="220"/>
      <c r="Z27" s="218">
        <v>108</v>
      </c>
      <c r="AA27" s="222"/>
      <c r="AB27" s="218">
        <v>108</v>
      </c>
      <c r="AC27" s="220"/>
      <c r="AD27" s="218">
        <v>102</v>
      </c>
      <c r="AE27" s="220"/>
      <c r="AF27" s="218">
        <v>102</v>
      </c>
      <c r="AG27" s="220"/>
      <c r="AH27" s="218">
        <v>102</v>
      </c>
    </row>
    <row r="28" spans="1:36" s="3" customFormat="1" ht="24" thickBot="1">
      <c r="A28" s="69"/>
      <c r="B28" s="122"/>
      <c r="C28" s="68" t="s">
        <v>133</v>
      </c>
      <c r="D28" s="86" t="s">
        <v>204</v>
      </c>
      <c r="E28" s="92" t="s">
        <v>234</v>
      </c>
      <c r="F28" s="7"/>
      <c r="G28" s="6"/>
      <c r="H28" s="27"/>
      <c r="I28" s="285" t="s">
        <v>140</v>
      </c>
      <c r="J28" s="286"/>
      <c r="K28" s="285" t="s">
        <v>143</v>
      </c>
      <c r="L28" s="286"/>
      <c r="M28" s="287" t="s">
        <v>241</v>
      </c>
      <c r="N28" s="286"/>
      <c r="O28" s="287" t="s">
        <v>144</v>
      </c>
      <c r="P28" s="286"/>
      <c r="Q28" s="288" t="s">
        <v>242</v>
      </c>
      <c r="R28" s="286"/>
      <c r="S28" s="287" t="s">
        <v>238</v>
      </c>
      <c r="T28" s="286"/>
      <c r="U28" s="287" t="s">
        <v>239</v>
      </c>
      <c r="V28" s="286"/>
      <c r="W28" s="285" t="s">
        <v>145</v>
      </c>
      <c r="X28" s="286"/>
      <c r="Y28" s="285" t="s">
        <v>146</v>
      </c>
      <c r="Z28" s="286"/>
      <c r="AA28" s="285" t="s">
        <v>147</v>
      </c>
      <c r="AB28" s="286"/>
      <c r="AC28" s="285" t="s">
        <v>148</v>
      </c>
      <c r="AD28" s="286"/>
      <c r="AE28" s="285" t="s">
        <v>149</v>
      </c>
      <c r="AF28" s="286"/>
      <c r="AG28" s="285" t="s">
        <v>150</v>
      </c>
      <c r="AH28" s="286"/>
      <c r="AI28" s="61"/>
      <c r="AJ28" s="61"/>
    </row>
    <row r="29" spans="1:34" s="36" customFormat="1" ht="13.5" thickBot="1">
      <c r="A29" s="32" t="s">
        <v>83</v>
      </c>
      <c r="B29" s="32" t="s">
        <v>243</v>
      </c>
      <c r="C29" s="84" t="s">
        <v>129</v>
      </c>
      <c r="D29" s="32" t="s">
        <v>196</v>
      </c>
      <c r="E29" s="85" t="s">
        <v>130</v>
      </c>
      <c r="F29" s="33" t="s">
        <v>131</v>
      </c>
      <c r="G29" s="136" t="s">
        <v>132</v>
      </c>
      <c r="H29" s="139" t="s">
        <v>84</v>
      </c>
      <c r="I29" s="72" t="s">
        <v>141</v>
      </c>
      <c r="J29" s="34" t="s">
        <v>142</v>
      </c>
      <c r="K29" s="56" t="s">
        <v>141</v>
      </c>
      <c r="L29" s="34" t="s">
        <v>142</v>
      </c>
      <c r="M29" s="56" t="s">
        <v>141</v>
      </c>
      <c r="N29" s="34" t="s">
        <v>142</v>
      </c>
      <c r="O29" s="56" t="s">
        <v>21</v>
      </c>
      <c r="P29" s="34" t="s">
        <v>142</v>
      </c>
      <c r="Q29" s="56" t="s">
        <v>141</v>
      </c>
      <c r="R29" s="34" t="s">
        <v>142</v>
      </c>
      <c r="S29" s="56" t="s">
        <v>141</v>
      </c>
      <c r="T29" s="34" t="s">
        <v>142</v>
      </c>
      <c r="U29" s="56" t="s">
        <v>141</v>
      </c>
      <c r="V29" s="155" t="s">
        <v>142</v>
      </c>
      <c r="W29" s="161" t="s">
        <v>141</v>
      </c>
      <c r="X29" s="34" t="s">
        <v>142</v>
      </c>
      <c r="Y29" s="56" t="s">
        <v>141</v>
      </c>
      <c r="Z29" s="34" t="s">
        <v>142</v>
      </c>
      <c r="AA29" s="56" t="s">
        <v>141</v>
      </c>
      <c r="AB29" s="34" t="s">
        <v>142</v>
      </c>
      <c r="AC29" s="56" t="s">
        <v>141</v>
      </c>
      <c r="AD29" s="34" t="s">
        <v>142</v>
      </c>
      <c r="AE29" s="56" t="s">
        <v>141</v>
      </c>
      <c r="AF29" s="34" t="s">
        <v>142</v>
      </c>
      <c r="AG29" s="56" t="s">
        <v>141</v>
      </c>
      <c r="AH29" s="34" t="s">
        <v>142</v>
      </c>
    </row>
    <row r="30" spans="1:34" s="58" customFormat="1" ht="12.75">
      <c r="A30" s="43">
        <v>1</v>
      </c>
      <c r="B30" s="59" t="s">
        <v>244</v>
      </c>
      <c r="C30" s="59" t="s">
        <v>133</v>
      </c>
      <c r="D30" s="59">
        <v>92</v>
      </c>
      <c r="E30" s="60" t="s">
        <v>25</v>
      </c>
      <c r="F30" s="60" t="s">
        <v>26</v>
      </c>
      <c r="G30" s="44" t="s">
        <v>155</v>
      </c>
      <c r="H30" s="140">
        <f>J30+N30+R30+T30+V30+Z30+AB30+AD30+AF30+AH30</f>
        <v>1019.6500000000001</v>
      </c>
      <c r="I30" s="115">
        <v>0.05109953703703704</v>
      </c>
      <c r="J30" s="95">
        <v>102</v>
      </c>
      <c r="K30" s="20">
        <v>0.02800925925925926</v>
      </c>
      <c r="L30" s="266">
        <v>94.96</v>
      </c>
      <c r="M30" s="20">
        <v>0.04568287037037037</v>
      </c>
      <c r="N30" s="97">
        <v>99.86</v>
      </c>
      <c r="O30" s="20">
        <v>0.014849537037037036</v>
      </c>
      <c r="P30" s="272">
        <v>96.91</v>
      </c>
      <c r="Q30" s="118">
        <v>0.022604166666666665</v>
      </c>
      <c r="R30" s="110">
        <v>102</v>
      </c>
      <c r="S30" s="118">
        <v>0.04721064814814815</v>
      </c>
      <c r="T30" s="110">
        <v>102</v>
      </c>
      <c r="U30" s="118">
        <v>0.02071759259259259</v>
      </c>
      <c r="V30" s="110">
        <v>102</v>
      </c>
      <c r="W30" s="157">
        <v>0.029849537037037036</v>
      </c>
      <c r="X30" s="271">
        <v>92.21</v>
      </c>
      <c r="Y30" s="20">
        <v>0.013148148148148147</v>
      </c>
      <c r="Z30" s="97">
        <v>101.06</v>
      </c>
      <c r="AA30" s="146">
        <v>0.016435185185185188</v>
      </c>
      <c r="AB30" s="97">
        <v>104.73</v>
      </c>
      <c r="AC30" s="251">
        <v>0.04252314814814815</v>
      </c>
      <c r="AD30" s="97">
        <v>102</v>
      </c>
      <c r="AE30" s="251">
        <v>0.011469907407407408</v>
      </c>
      <c r="AF30" s="97">
        <v>102</v>
      </c>
      <c r="AG30" s="251">
        <v>0.021770833333333336</v>
      </c>
      <c r="AH30" s="97">
        <v>102</v>
      </c>
    </row>
    <row r="31" spans="1:34" s="58" customFormat="1" ht="12.75">
      <c r="A31" s="43">
        <v>2</v>
      </c>
      <c r="B31" s="59" t="s">
        <v>244</v>
      </c>
      <c r="C31" s="59" t="s">
        <v>133</v>
      </c>
      <c r="D31" s="59">
        <v>93</v>
      </c>
      <c r="E31" s="51" t="s">
        <v>38</v>
      </c>
      <c r="F31" s="51" t="s">
        <v>39</v>
      </c>
      <c r="G31" s="45" t="s">
        <v>40</v>
      </c>
      <c r="H31" s="140">
        <f>J31+L31+N31+T31+V31+X31+Z31+AB31+AF31+AH31</f>
        <v>961.46</v>
      </c>
      <c r="I31" s="38">
        <v>0.05755787037037038</v>
      </c>
      <c r="J31" s="96">
        <v>90.55</v>
      </c>
      <c r="K31" s="116">
        <v>0.026076388888888885</v>
      </c>
      <c r="L31" s="98">
        <v>102</v>
      </c>
      <c r="M31" s="38">
        <v>0.04638888888888889</v>
      </c>
      <c r="N31" s="97">
        <v>98.34</v>
      </c>
      <c r="O31" s="38">
        <v>0.016469907407407405</v>
      </c>
      <c r="P31" s="273">
        <v>87.38</v>
      </c>
      <c r="Q31" s="46">
        <v>0.026736111111111113</v>
      </c>
      <c r="R31" s="273">
        <v>86.24</v>
      </c>
      <c r="S31" s="46">
        <v>0.04990740740740741</v>
      </c>
      <c r="T31" s="111">
        <v>96.49</v>
      </c>
      <c r="U31" s="46">
        <v>0.022233796296296297</v>
      </c>
      <c r="V31" s="111">
        <v>95.04</v>
      </c>
      <c r="W31" s="156">
        <v>0.028229166666666666</v>
      </c>
      <c r="X31" s="177">
        <v>97.51</v>
      </c>
      <c r="Y31" s="38">
        <v>0.013715277777777778</v>
      </c>
      <c r="Z31" s="98">
        <v>96.88</v>
      </c>
      <c r="AA31" s="109">
        <v>0.017557870370370373</v>
      </c>
      <c r="AB31" s="98">
        <v>98.03</v>
      </c>
      <c r="AC31" s="38">
        <v>0.05726851851851852</v>
      </c>
      <c r="AD31" s="268">
        <v>75.74</v>
      </c>
      <c r="AE31" s="40">
        <v>0.0121875</v>
      </c>
      <c r="AF31" s="98">
        <v>95.99</v>
      </c>
      <c r="AG31" s="40">
        <v>0.024502314814814814</v>
      </c>
      <c r="AH31" s="98">
        <v>90.63</v>
      </c>
    </row>
    <row r="32" spans="1:34" s="58" customFormat="1" ht="12.75">
      <c r="A32" s="43">
        <v>3</v>
      </c>
      <c r="B32" s="59" t="s">
        <v>244</v>
      </c>
      <c r="C32" s="59" t="s">
        <v>133</v>
      </c>
      <c r="D32" s="59">
        <v>92</v>
      </c>
      <c r="E32" s="51" t="s">
        <v>200</v>
      </c>
      <c r="F32" s="51" t="s">
        <v>27</v>
      </c>
      <c r="G32" s="45" t="s">
        <v>28</v>
      </c>
      <c r="H32" s="140">
        <f>J32+L32+N32+P32+R32+T32+V32+X32+Z32+AB32+AD32+AF32+AH32</f>
        <v>954.1600000000001</v>
      </c>
      <c r="I32" s="38">
        <v>0.051388888888888894</v>
      </c>
      <c r="J32" s="96">
        <v>101.43</v>
      </c>
      <c r="K32" s="38">
        <v>0.030983796296296297</v>
      </c>
      <c r="L32" s="98">
        <v>85.84</v>
      </c>
      <c r="M32" s="38">
        <v>0.04520833333333333</v>
      </c>
      <c r="N32" s="97">
        <v>100.9</v>
      </c>
      <c r="O32" s="38">
        <v>0.014143518518518519</v>
      </c>
      <c r="P32" s="111">
        <v>101.75</v>
      </c>
      <c r="Q32" s="46">
        <v>0.02459490740740741</v>
      </c>
      <c r="R32" s="111">
        <v>93.74</v>
      </c>
      <c r="S32" s="46"/>
      <c r="T32" s="273"/>
      <c r="U32" s="45"/>
      <c r="V32" s="273"/>
      <c r="W32" s="201">
        <v>0.028055555555555556</v>
      </c>
      <c r="X32" s="177">
        <v>98.11</v>
      </c>
      <c r="Y32" s="38">
        <v>0.014710648148148148</v>
      </c>
      <c r="Z32" s="98">
        <v>90.33</v>
      </c>
      <c r="AA32" s="109">
        <v>0.01767361111111111</v>
      </c>
      <c r="AB32" s="98">
        <v>97.39</v>
      </c>
      <c r="AC32" s="38" t="s">
        <v>0</v>
      </c>
      <c r="AD32" s="268"/>
      <c r="AE32" s="40">
        <v>0.012048611111111112</v>
      </c>
      <c r="AF32" s="98">
        <v>97.1</v>
      </c>
      <c r="AG32" s="40">
        <v>0.025358796296296296</v>
      </c>
      <c r="AH32" s="98">
        <v>87.57</v>
      </c>
    </row>
    <row r="33" spans="1:34" s="58" customFormat="1" ht="12.75">
      <c r="A33" s="43">
        <v>4</v>
      </c>
      <c r="B33" s="59" t="s">
        <v>246</v>
      </c>
      <c r="C33" s="59" t="s">
        <v>133</v>
      </c>
      <c r="D33" s="59">
        <v>92</v>
      </c>
      <c r="E33" s="51" t="s">
        <v>29</v>
      </c>
      <c r="F33" s="51" t="s">
        <v>198</v>
      </c>
      <c r="G33" s="45" t="s">
        <v>30</v>
      </c>
      <c r="H33" s="140">
        <f>J33+L33+N33+P33+R33+V33+Z33+AD33+AF33+AH33</f>
        <v>923.5800000000002</v>
      </c>
      <c r="I33" s="38">
        <v>0.05319444444444444</v>
      </c>
      <c r="J33" s="96">
        <v>97.98</v>
      </c>
      <c r="K33" s="38">
        <v>0.027083333333333334</v>
      </c>
      <c r="L33" s="98">
        <v>98.21</v>
      </c>
      <c r="M33" s="38">
        <v>0.04954861111111111</v>
      </c>
      <c r="N33" s="97">
        <v>92.06</v>
      </c>
      <c r="O33" s="116">
        <v>0.014108796296296295</v>
      </c>
      <c r="P33" s="111">
        <v>102</v>
      </c>
      <c r="Q33" s="46">
        <v>0.02849537037037037</v>
      </c>
      <c r="R33" s="111">
        <v>80.91</v>
      </c>
      <c r="S33" s="46">
        <v>0.05834490740740741</v>
      </c>
      <c r="T33" s="273">
        <v>82.53</v>
      </c>
      <c r="U33" s="46">
        <v>0.023576388888888893</v>
      </c>
      <c r="V33" s="111">
        <v>89.63</v>
      </c>
      <c r="W33" s="46">
        <v>0.03293981481481481</v>
      </c>
      <c r="X33" s="271">
        <v>83.56</v>
      </c>
      <c r="Y33" s="38">
        <v>0.014652777777777778</v>
      </c>
      <c r="Z33" s="98">
        <v>90.68</v>
      </c>
      <c r="AA33" s="109">
        <v>0.021064814814814814</v>
      </c>
      <c r="AB33" s="268">
        <v>81.71</v>
      </c>
      <c r="AC33" s="38">
        <v>0.04787037037037037</v>
      </c>
      <c r="AD33" s="98">
        <v>90.61</v>
      </c>
      <c r="AE33" s="40">
        <v>0.012210648148148146</v>
      </c>
      <c r="AF33" s="98">
        <v>95.81</v>
      </c>
      <c r="AG33" s="40">
        <v>0.025914351851851855</v>
      </c>
      <c r="AH33" s="98">
        <v>85.69</v>
      </c>
    </row>
    <row r="34" spans="1:34" s="58" customFormat="1" ht="12.75">
      <c r="A34" s="43">
        <v>5</v>
      </c>
      <c r="B34" s="59" t="s">
        <v>245</v>
      </c>
      <c r="C34" s="59" t="s">
        <v>133</v>
      </c>
      <c r="D34" s="59">
        <v>92</v>
      </c>
      <c r="E34" s="51" t="s">
        <v>31</v>
      </c>
      <c r="F34" s="51" t="s">
        <v>199</v>
      </c>
      <c r="G34" s="45" t="s">
        <v>157</v>
      </c>
      <c r="H34" s="140">
        <f>J34+L34+N34+P34+R34+T34+V34+Z34+AD34+AH34</f>
        <v>913.1800000000001</v>
      </c>
      <c r="I34" s="38">
        <v>0.053969907407407404</v>
      </c>
      <c r="J34" s="96">
        <v>96.58</v>
      </c>
      <c r="K34" s="38">
        <v>0.02925925925925926</v>
      </c>
      <c r="L34" s="98">
        <v>90.9</v>
      </c>
      <c r="M34" s="38">
        <v>0.04614583333333333</v>
      </c>
      <c r="N34" s="97">
        <v>98.85</v>
      </c>
      <c r="O34" s="38">
        <v>0.01511574074074074</v>
      </c>
      <c r="P34" s="98">
        <v>95.21</v>
      </c>
      <c r="Q34" s="38">
        <v>0.0271875</v>
      </c>
      <c r="R34" s="98">
        <v>84.8</v>
      </c>
      <c r="S34" s="38">
        <v>0.05480324074074074</v>
      </c>
      <c r="T34" s="98">
        <v>87.87</v>
      </c>
      <c r="U34" s="38">
        <v>0.0225</v>
      </c>
      <c r="V34" s="111">
        <v>93.92</v>
      </c>
      <c r="W34" s="38">
        <v>0.03418981481481482</v>
      </c>
      <c r="X34" s="269">
        <v>80.51</v>
      </c>
      <c r="Y34" s="38">
        <v>0.0146875</v>
      </c>
      <c r="Z34" s="98">
        <v>90.47</v>
      </c>
      <c r="AA34" s="109">
        <v>0.02153935185185185</v>
      </c>
      <c r="AB34" s="268">
        <v>79.91</v>
      </c>
      <c r="AC34" s="38">
        <v>0.04748842592592593</v>
      </c>
      <c r="AD34" s="98">
        <v>91.34</v>
      </c>
      <c r="AE34" s="40">
        <v>0.014467592592592593</v>
      </c>
      <c r="AF34" s="268">
        <v>80.87</v>
      </c>
      <c r="AG34" s="40">
        <v>0.02667824074074074</v>
      </c>
      <c r="AH34" s="98">
        <v>83.24</v>
      </c>
    </row>
    <row r="35" spans="1:34" s="58" customFormat="1" ht="12.75">
      <c r="A35" s="43">
        <v>6</v>
      </c>
      <c r="B35" s="59" t="s">
        <v>244</v>
      </c>
      <c r="C35" s="59" t="s">
        <v>133</v>
      </c>
      <c r="D35" s="59">
        <v>93</v>
      </c>
      <c r="E35" s="51" t="s">
        <v>35</v>
      </c>
      <c r="F35" s="51" t="s">
        <v>36</v>
      </c>
      <c r="G35" s="45" t="s">
        <v>34</v>
      </c>
      <c r="H35" s="140">
        <f>J35+N35+P35+T35+V35+Z35+AB35+AD35+AF35+AH35</f>
        <v>874.1</v>
      </c>
      <c r="I35" s="38">
        <v>0.056122685185185185</v>
      </c>
      <c r="J35" s="96">
        <v>92.87</v>
      </c>
      <c r="K35" s="38">
        <v>0.03490740740740741</v>
      </c>
      <c r="L35" s="268">
        <v>76.2</v>
      </c>
      <c r="M35" s="38">
        <v>0.05175925925925926</v>
      </c>
      <c r="N35" s="97">
        <v>88.13</v>
      </c>
      <c r="O35" s="38">
        <v>0.015868055555555555</v>
      </c>
      <c r="P35" s="98">
        <v>90.69</v>
      </c>
      <c r="Q35" s="38">
        <v>0.03238425925925926</v>
      </c>
      <c r="R35" s="268">
        <v>71.2</v>
      </c>
      <c r="S35" s="38">
        <v>0.05216435185185186</v>
      </c>
      <c r="T35" s="98">
        <v>92.31</v>
      </c>
      <c r="U35" s="38">
        <v>0.025532407407407406</v>
      </c>
      <c r="V35" s="111">
        <v>82.77</v>
      </c>
      <c r="W35" s="163">
        <v>0.03579861111111111</v>
      </c>
      <c r="X35" s="269">
        <v>76.89</v>
      </c>
      <c r="Y35" s="38">
        <v>0.01579861111111111</v>
      </c>
      <c r="Z35" s="98">
        <v>84.11</v>
      </c>
      <c r="AA35" s="109">
        <v>0.02119212962962963</v>
      </c>
      <c r="AB35" s="98">
        <v>81.22</v>
      </c>
      <c r="AC35" s="38">
        <v>0.043738425925925924</v>
      </c>
      <c r="AD35" s="98">
        <v>99.17</v>
      </c>
      <c r="AE35" s="40">
        <v>0.013981481481481482</v>
      </c>
      <c r="AF35" s="98">
        <v>83.68</v>
      </c>
      <c r="AG35" s="38">
        <v>0.028055555555555556</v>
      </c>
      <c r="AH35" s="98">
        <v>79.15</v>
      </c>
    </row>
    <row r="36" spans="1:34" s="58" customFormat="1" ht="12.75">
      <c r="A36" s="43">
        <v>7</v>
      </c>
      <c r="B36" s="59" t="s">
        <v>244</v>
      </c>
      <c r="C36" s="59" t="s">
        <v>133</v>
      </c>
      <c r="D36" s="59">
        <v>92</v>
      </c>
      <c r="E36" s="51" t="s">
        <v>42</v>
      </c>
      <c r="F36" s="51" t="s">
        <v>43</v>
      </c>
      <c r="G36" s="45" t="s">
        <v>44</v>
      </c>
      <c r="H36" s="140">
        <f>J36+L36+N36+P36+R36+V36+X36+Z36+AB36+AD36</f>
        <v>847.3000000000001</v>
      </c>
      <c r="I36" s="38">
        <v>0.06394675925925926</v>
      </c>
      <c r="J36" s="96">
        <v>81.51</v>
      </c>
      <c r="K36" s="38">
        <v>0.03387731481481481</v>
      </c>
      <c r="L36" s="98">
        <v>78.51</v>
      </c>
      <c r="M36" s="116">
        <v>0.04472222222222222</v>
      </c>
      <c r="N36" s="97">
        <v>102</v>
      </c>
      <c r="O36" s="38">
        <v>0.015729166666666666</v>
      </c>
      <c r="P36" s="98">
        <v>91.49</v>
      </c>
      <c r="Q36" s="38">
        <v>0.029988425925925922</v>
      </c>
      <c r="R36" s="98">
        <v>76.88</v>
      </c>
      <c r="S36" s="38">
        <v>0.06523148148148149</v>
      </c>
      <c r="T36" s="268">
        <v>73.82</v>
      </c>
      <c r="U36" s="38">
        <v>0.02601851851851852</v>
      </c>
      <c r="V36" s="111">
        <v>81.22</v>
      </c>
      <c r="W36" s="164">
        <v>0.03594907407407407</v>
      </c>
      <c r="X36" s="173">
        <v>76.57</v>
      </c>
      <c r="Y36" s="38">
        <v>0.015185185185185185</v>
      </c>
      <c r="Z36" s="98">
        <v>87.5</v>
      </c>
      <c r="AA36" s="109">
        <v>0.022222222222222223</v>
      </c>
      <c r="AB36" s="98">
        <v>77.46</v>
      </c>
      <c r="AC36" s="38">
        <v>0.046064814814814815</v>
      </c>
      <c r="AD36" s="98">
        <v>94.16</v>
      </c>
      <c r="AE36" s="40">
        <v>0.015509259259259257</v>
      </c>
      <c r="AF36" s="268">
        <v>75.43</v>
      </c>
      <c r="AG36" s="40">
        <v>0.03217592592592593</v>
      </c>
      <c r="AH36" s="268">
        <v>69.02</v>
      </c>
    </row>
    <row r="37" spans="1:34" s="58" customFormat="1" ht="12.75">
      <c r="A37" s="43">
        <v>8</v>
      </c>
      <c r="B37" s="59" t="s">
        <v>244</v>
      </c>
      <c r="C37" s="59" t="s">
        <v>133</v>
      </c>
      <c r="D37" s="59">
        <v>92</v>
      </c>
      <c r="E37" s="51" t="s">
        <v>32</v>
      </c>
      <c r="F37" s="51" t="s">
        <v>33</v>
      </c>
      <c r="G37" s="45" t="s">
        <v>34</v>
      </c>
      <c r="H37" s="140">
        <f>J37+L37+P37+R37+T37+V37+Z37+AD37+AF37+AH37</f>
        <v>840.27</v>
      </c>
      <c r="I37" s="38">
        <v>0.05575231481481482</v>
      </c>
      <c r="J37" s="96">
        <v>93.49</v>
      </c>
      <c r="K37" s="38">
        <v>0.03184027777777778</v>
      </c>
      <c r="L37" s="98">
        <v>83.54</v>
      </c>
      <c r="M37" s="38">
        <v>0.0631712962962963</v>
      </c>
      <c r="N37" s="266">
        <v>72.21</v>
      </c>
      <c r="O37" s="38">
        <v>0.017314814814814814</v>
      </c>
      <c r="P37" s="98">
        <v>83.11</v>
      </c>
      <c r="Q37" s="38">
        <v>0.02832175925925926</v>
      </c>
      <c r="R37" s="98">
        <v>81.41</v>
      </c>
      <c r="S37" s="38">
        <v>0.05994212962962963</v>
      </c>
      <c r="T37" s="98">
        <v>80.34</v>
      </c>
      <c r="U37" s="38">
        <v>0.02508101851851852</v>
      </c>
      <c r="V37" s="111">
        <v>84.25</v>
      </c>
      <c r="W37" s="165">
        <v>0.03581018518518519</v>
      </c>
      <c r="X37" s="269">
        <v>76.86</v>
      </c>
      <c r="Y37" s="38">
        <v>0.017175925925925924</v>
      </c>
      <c r="Z37" s="98">
        <v>77.36</v>
      </c>
      <c r="AA37" s="109">
        <v>0.022951388888888886</v>
      </c>
      <c r="AB37" s="268">
        <v>75</v>
      </c>
      <c r="AC37" s="38">
        <v>0.0487037037037037</v>
      </c>
      <c r="AD37" s="98">
        <v>89.06</v>
      </c>
      <c r="AE37" s="40">
        <v>0.014224537037037037</v>
      </c>
      <c r="AF37" s="98">
        <v>82.25</v>
      </c>
      <c r="AG37" s="40">
        <v>0.025983796296296297</v>
      </c>
      <c r="AH37" s="98">
        <v>85.46</v>
      </c>
    </row>
    <row r="38" spans="1:34" s="58" customFormat="1" ht="12.75">
      <c r="A38" s="43">
        <v>9</v>
      </c>
      <c r="B38" s="59" t="s">
        <v>244</v>
      </c>
      <c r="C38" s="59" t="s">
        <v>133</v>
      </c>
      <c r="D38" s="59">
        <v>92</v>
      </c>
      <c r="E38" s="51" t="s">
        <v>47</v>
      </c>
      <c r="F38" s="51" t="s">
        <v>48</v>
      </c>
      <c r="G38" s="45" t="s">
        <v>160</v>
      </c>
      <c r="H38" s="140">
        <f>L38+N38+P38+R38+T38+V38+Z38+AB38+AF38+AH38</f>
        <v>819.6</v>
      </c>
      <c r="I38" s="38">
        <v>0.07112268518518518</v>
      </c>
      <c r="J38" s="270">
        <v>73.28</v>
      </c>
      <c r="K38" s="38">
        <v>0.029849537037037036</v>
      </c>
      <c r="L38" s="98">
        <v>89.11</v>
      </c>
      <c r="M38" s="38">
        <v>0.055717592592592596</v>
      </c>
      <c r="N38" s="97">
        <v>81.87</v>
      </c>
      <c r="O38" s="38">
        <v>0.016203703703703703</v>
      </c>
      <c r="P38" s="98">
        <v>88.81</v>
      </c>
      <c r="Q38" s="38">
        <v>0.03130787037037037</v>
      </c>
      <c r="R38" s="98">
        <v>73.64</v>
      </c>
      <c r="S38" s="38">
        <v>0.059305555555555556</v>
      </c>
      <c r="T38" s="98">
        <v>81.2</v>
      </c>
      <c r="U38" s="38">
        <v>0.02866898148148148</v>
      </c>
      <c r="V38" s="111">
        <v>73.71</v>
      </c>
      <c r="W38" s="166">
        <v>0.04177083333333333</v>
      </c>
      <c r="X38" s="269">
        <v>65.9</v>
      </c>
      <c r="Y38" s="38">
        <v>0.015891203703703703</v>
      </c>
      <c r="Z38" s="98">
        <v>83.62</v>
      </c>
      <c r="AA38" s="109">
        <v>0.022615740740740742</v>
      </c>
      <c r="AB38" s="98">
        <v>76.11</v>
      </c>
      <c r="AC38" s="38">
        <v>0.06863425925925926</v>
      </c>
      <c r="AD38" s="268">
        <v>63.2</v>
      </c>
      <c r="AE38" s="40">
        <v>0.014027777777777778</v>
      </c>
      <c r="AF38" s="98">
        <v>83.4</v>
      </c>
      <c r="AG38" s="40">
        <v>0.025196759259259256</v>
      </c>
      <c r="AH38" s="98">
        <v>88.13</v>
      </c>
    </row>
    <row r="39" spans="1:34" s="58" customFormat="1" ht="12.75">
      <c r="A39" s="43">
        <v>10</v>
      </c>
      <c r="B39" s="59" t="s">
        <v>244</v>
      </c>
      <c r="C39" s="59" t="s">
        <v>133</v>
      </c>
      <c r="D39" s="59">
        <v>93</v>
      </c>
      <c r="E39" s="51" t="s">
        <v>53</v>
      </c>
      <c r="F39" s="51" t="s">
        <v>27</v>
      </c>
      <c r="G39" s="45" t="s">
        <v>34</v>
      </c>
      <c r="H39" s="140">
        <f>J39+L39+N39+P39+T39+V39+X39+Z39+AB39+AD39+AF39+AH39</f>
        <v>760.3</v>
      </c>
      <c r="I39" s="38" t="s">
        <v>182</v>
      </c>
      <c r="J39" s="270"/>
      <c r="K39" s="38">
        <v>0.03523148148148148</v>
      </c>
      <c r="L39" s="98">
        <v>75.49</v>
      </c>
      <c r="M39" s="38">
        <v>0.05703703703703703</v>
      </c>
      <c r="N39" s="97">
        <v>79.98</v>
      </c>
      <c r="O39" s="38"/>
      <c r="P39" s="273"/>
      <c r="Q39" s="46">
        <v>0.037453703703703704</v>
      </c>
      <c r="R39" s="273">
        <v>61.56</v>
      </c>
      <c r="S39" s="46">
        <v>0.07331018518518519</v>
      </c>
      <c r="T39" s="111">
        <v>65.69</v>
      </c>
      <c r="U39" s="46">
        <v>0.027060185185185187</v>
      </c>
      <c r="V39" s="111">
        <v>78.09</v>
      </c>
      <c r="W39" s="167">
        <v>0.039074074074074074</v>
      </c>
      <c r="X39" s="173">
        <v>70.44</v>
      </c>
      <c r="Y39" s="38">
        <v>0.016377314814814813</v>
      </c>
      <c r="Z39" s="98">
        <v>81.13</v>
      </c>
      <c r="AA39" s="109">
        <v>0.020381944444444446</v>
      </c>
      <c r="AB39" s="98">
        <v>84.45</v>
      </c>
      <c r="AC39" s="38">
        <v>0.05814814814814815</v>
      </c>
      <c r="AD39" s="98">
        <v>74.59</v>
      </c>
      <c r="AE39" s="40">
        <v>0.013622685185185184</v>
      </c>
      <c r="AF39" s="98">
        <v>85.88</v>
      </c>
      <c r="AG39" s="40">
        <v>0.03439814814814814</v>
      </c>
      <c r="AH39" s="98">
        <v>64.56</v>
      </c>
    </row>
    <row r="40" spans="1:34" s="58" customFormat="1" ht="12.75">
      <c r="A40" s="43"/>
      <c r="B40" s="59"/>
      <c r="C40" s="59" t="s">
        <v>133</v>
      </c>
      <c r="D40" s="59">
        <v>92</v>
      </c>
      <c r="E40" s="51" t="s">
        <v>45</v>
      </c>
      <c r="F40" s="51" t="s">
        <v>202</v>
      </c>
      <c r="G40" s="45" t="s">
        <v>46</v>
      </c>
      <c r="H40" s="140"/>
      <c r="I40" s="38">
        <v>0.06921296296296296</v>
      </c>
      <c r="J40" s="96">
        <v>75.31</v>
      </c>
      <c r="K40" s="38">
        <v>0.04396990740740741</v>
      </c>
      <c r="L40" s="98">
        <v>60.49</v>
      </c>
      <c r="M40" s="38"/>
      <c r="N40" s="97"/>
      <c r="O40" s="38"/>
      <c r="P40" s="111"/>
      <c r="Q40" s="46"/>
      <c r="R40" s="111"/>
      <c r="S40" s="46">
        <v>0.06107638888888889</v>
      </c>
      <c r="T40" s="111">
        <v>78.84</v>
      </c>
      <c r="U40" s="46">
        <v>0.025208333333333333</v>
      </c>
      <c r="V40" s="111">
        <v>83.83</v>
      </c>
      <c r="W40" s="183">
        <v>0.0370949074074074</v>
      </c>
      <c r="X40" s="173">
        <v>74.2</v>
      </c>
      <c r="Y40" s="38">
        <v>0.015532407407407406</v>
      </c>
      <c r="Z40" s="98">
        <v>85.55</v>
      </c>
      <c r="AA40" s="109">
        <v>0.02292824074074074</v>
      </c>
      <c r="AB40" s="98">
        <v>75.07</v>
      </c>
      <c r="AC40" s="38"/>
      <c r="AD40" s="98"/>
      <c r="AE40" s="40"/>
      <c r="AF40" s="98"/>
      <c r="AG40" s="40"/>
      <c r="AH40" s="100"/>
    </row>
    <row r="41" spans="1:34" s="58" customFormat="1" ht="12.75">
      <c r="A41" s="43"/>
      <c r="B41" s="59"/>
      <c r="C41" s="59" t="s">
        <v>133</v>
      </c>
      <c r="D41" s="59">
        <v>92</v>
      </c>
      <c r="E41" s="51" t="s">
        <v>49</v>
      </c>
      <c r="F41" s="51" t="s">
        <v>50</v>
      </c>
      <c r="G41" s="45" t="s">
        <v>44</v>
      </c>
      <c r="H41" s="140"/>
      <c r="I41" s="38">
        <v>0.07351851851851852</v>
      </c>
      <c r="J41" s="96">
        <v>70.9</v>
      </c>
      <c r="K41" s="38">
        <v>0.031481481481481485</v>
      </c>
      <c r="L41" s="98">
        <v>84.49</v>
      </c>
      <c r="M41" s="38">
        <v>0.04793981481481482</v>
      </c>
      <c r="N41" s="97">
        <v>95.15</v>
      </c>
      <c r="O41" s="38"/>
      <c r="P41" s="111"/>
      <c r="Q41" s="46">
        <v>0.02550925925925926</v>
      </c>
      <c r="R41" s="111">
        <v>90.38</v>
      </c>
      <c r="S41" s="46"/>
      <c r="T41" s="111"/>
      <c r="U41" s="45"/>
      <c r="V41" s="111"/>
      <c r="W41" s="171" t="s">
        <v>0</v>
      </c>
      <c r="X41" s="173"/>
      <c r="Y41" s="38">
        <v>0.013611111111111114</v>
      </c>
      <c r="Z41" s="98">
        <v>97.62</v>
      </c>
      <c r="AA41" s="109">
        <v>0.020682870370370372</v>
      </c>
      <c r="AB41" s="98">
        <v>83.22</v>
      </c>
      <c r="AC41" s="38"/>
      <c r="AD41" s="98"/>
      <c r="AE41" s="40"/>
      <c r="AF41" s="100"/>
      <c r="AG41" s="40"/>
      <c r="AH41" s="100"/>
    </row>
    <row r="42" spans="1:34" s="58" customFormat="1" ht="12.75">
      <c r="A42" s="43"/>
      <c r="B42" s="59"/>
      <c r="C42" s="59" t="s">
        <v>133</v>
      </c>
      <c r="D42" s="59">
        <v>92</v>
      </c>
      <c r="E42" s="51" t="s">
        <v>52</v>
      </c>
      <c r="F42" s="51" t="s">
        <v>201</v>
      </c>
      <c r="G42" s="45" t="s">
        <v>28</v>
      </c>
      <c r="H42" s="140"/>
      <c r="I42" s="38">
        <v>0.07914351851851852</v>
      </c>
      <c r="J42" s="96">
        <v>65.86</v>
      </c>
      <c r="K42" s="38">
        <v>0.04847222222222222</v>
      </c>
      <c r="L42" s="98">
        <v>54.87</v>
      </c>
      <c r="M42" s="38"/>
      <c r="N42" s="74"/>
      <c r="O42" s="38"/>
      <c r="P42" s="120"/>
      <c r="Q42" s="46"/>
      <c r="R42" s="120"/>
      <c r="S42" s="46"/>
      <c r="T42" s="120"/>
      <c r="U42" s="45"/>
      <c r="V42" s="120"/>
      <c r="W42" s="45"/>
      <c r="X42" s="200"/>
      <c r="Y42" s="38"/>
      <c r="Z42" s="75"/>
      <c r="AA42" s="109">
        <v>0.029305555555555557</v>
      </c>
      <c r="AB42" s="98">
        <v>58.73</v>
      </c>
      <c r="AC42" s="38"/>
      <c r="AD42" s="98"/>
      <c r="AE42" s="40"/>
      <c r="AF42" s="100"/>
      <c r="AG42" s="40"/>
      <c r="AH42" s="100"/>
    </row>
    <row r="43" spans="1:34" s="58" customFormat="1" ht="12.75">
      <c r="A43" s="43"/>
      <c r="B43" s="59"/>
      <c r="C43" s="59" t="s">
        <v>133</v>
      </c>
      <c r="D43" s="59"/>
      <c r="E43" s="51"/>
      <c r="F43" s="51"/>
      <c r="G43" s="25"/>
      <c r="H43" s="74"/>
      <c r="I43" s="38"/>
      <c r="J43" s="73"/>
      <c r="K43" s="38"/>
      <c r="L43" s="75"/>
      <c r="M43" s="38"/>
      <c r="N43" s="75"/>
      <c r="O43" s="38"/>
      <c r="P43" s="120"/>
      <c r="Q43" s="46"/>
      <c r="R43" s="120"/>
      <c r="S43" s="46"/>
      <c r="T43" s="120"/>
      <c r="U43" s="45"/>
      <c r="V43" s="120"/>
      <c r="W43" s="45"/>
      <c r="X43" s="200"/>
      <c r="Y43" s="38"/>
      <c r="Z43" s="75"/>
      <c r="AA43" s="38"/>
      <c r="AB43" s="75"/>
      <c r="AC43" s="38"/>
      <c r="AD43" s="41"/>
      <c r="AE43" s="40"/>
      <c r="AF43" s="41"/>
      <c r="AG43" s="40"/>
      <c r="AH43" s="41"/>
    </row>
    <row r="44" spans="1:34" s="58" customFormat="1" ht="12.75">
      <c r="A44" s="43"/>
      <c r="B44" s="70"/>
      <c r="C44" s="211" t="s">
        <v>152</v>
      </c>
      <c r="D44" s="82">
        <v>92</v>
      </c>
      <c r="E44" s="212" t="s">
        <v>59</v>
      </c>
      <c r="F44" s="212" t="s">
        <v>225</v>
      </c>
      <c r="G44" s="26" t="s">
        <v>174</v>
      </c>
      <c r="H44" s="27"/>
      <c r="I44" s="48"/>
      <c r="J44" s="76"/>
      <c r="K44" s="48"/>
      <c r="L44" s="77"/>
      <c r="M44" s="48"/>
      <c r="N44" s="77"/>
      <c r="O44" s="48">
        <v>0.01355324074074074</v>
      </c>
      <c r="P44" s="113"/>
      <c r="Q44" s="213"/>
      <c r="R44" s="113"/>
      <c r="S44" s="213"/>
      <c r="T44" s="113"/>
      <c r="U44" s="214"/>
      <c r="V44" s="113"/>
      <c r="W44" s="158">
        <v>0.025486111111111112</v>
      </c>
      <c r="X44" s="215">
        <v>108</v>
      </c>
      <c r="Y44" s="48">
        <v>0.01230324074074074</v>
      </c>
      <c r="Z44" s="150">
        <v>108</v>
      </c>
      <c r="AA44" s="195">
        <v>0.0159375</v>
      </c>
      <c r="AB44" s="150">
        <v>108</v>
      </c>
      <c r="AC44" s="48"/>
      <c r="AD44" s="42"/>
      <c r="AE44" s="216"/>
      <c r="AF44" s="42"/>
      <c r="AG44" s="216"/>
      <c r="AH44" s="42"/>
    </row>
    <row r="45" spans="1:34" s="58" customFormat="1" ht="33.75" customHeight="1">
      <c r="A45" s="44"/>
      <c r="B45" s="225"/>
      <c r="C45" s="225"/>
      <c r="D45" s="225"/>
      <c r="E45" s="226"/>
      <c r="F45" s="226"/>
      <c r="G45" s="225"/>
      <c r="H45" s="227"/>
      <c r="I45" s="228"/>
      <c r="J45" s="229"/>
      <c r="K45" s="228"/>
      <c r="L45" s="227"/>
      <c r="M45" s="228"/>
      <c r="N45" s="227"/>
      <c r="O45" s="228"/>
      <c r="P45" s="227"/>
      <c r="Q45" s="228"/>
      <c r="R45" s="227"/>
      <c r="S45" s="228"/>
      <c r="T45" s="227"/>
      <c r="U45" s="225"/>
      <c r="V45" s="227"/>
      <c r="W45" s="225"/>
      <c r="X45" s="227"/>
      <c r="Y45" s="228"/>
      <c r="Z45" s="227"/>
      <c r="AA45" s="228"/>
      <c r="AB45" s="227"/>
      <c r="AC45" s="228"/>
      <c r="AD45" s="230"/>
      <c r="AE45" s="231"/>
      <c r="AF45" s="230"/>
      <c r="AG45" s="231"/>
      <c r="AH45" s="230"/>
    </row>
    <row r="46" spans="1:34" s="58" customFormat="1" ht="16.5" thickBot="1">
      <c r="A46" s="43"/>
      <c r="B46" s="43"/>
      <c r="C46" s="70"/>
      <c r="D46" s="43"/>
      <c r="E46" s="60"/>
      <c r="F46" s="37" t="s">
        <v>255</v>
      </c>
      <c r="G46" s="44"/>
      <c r="H46" s="217"/>
      <c r="I46" s="101"/>
      <c r="J46" s="218">
        <v>102</v>
      </c>
      <c r="K46" s="218"/>
      <c r="L46" s="218">
        <v>102</v>
      </c>
      <c r="M46" s="218"/>
      <c r="N46" s="218">
        <v>102</v>
      </c>
      <c r="O46" s="219"/>
      <c r="P46" s="218">
        <v>102</v>
      </c>
      <c r="Q46" s="219"/>
      <c r="R46" s="218">
        <v>102</v>
      </c>
      <c r="S46" s="219"/>
      <c r="T46" s="218">
        <v>102</v>
      </c>
      <c r="U46" s="220"/>
      <c r="V46" s="218">
        <v>102</v>
      </c>
      <c r="W46" s="221"/>
      <c r="X46" s="218">
        <v>108</v>
      </c>
      <c r="Y46" s="220"/>
      <c r="Z46" s="218">
        <v>108</v>
      </c>
      <c r="AA46" s="222"/>
      <c r="AB46" s="218">
        <v>108</v>
      </c>
      <c r="AC46" s="220"/>
      <c r="AD46" s="218">
        <v>102</v>
      </c>
      <c r="AE46" s="220"/>
      <c r="AF46" s="218">
        <v>102</v>
      </c>
      <c r="AG46" s="220"/>
      <c r="AH46" s="218">
        <v>102</v>
      </c>
    </row>
    <row r="47" spans="1:36" s="3" customFormat="1" ht="24" thickBot="1">
      <c r="A47" s="69"/>
      <c r="B47" s="122"/>
      <c r="C47" s="68" t="s">
        <v>136</v>
      </c>
      <c r="D47" s="86" t="s">
        <v>205</v>
      </c>
      <c r="E47" s="92" t="s">
        <v>235</v>
      </c>
      <c r="F47" s="7"/>
      <c r="G47" s="6"/>
      <c r="H47" s="27"/>
      <c r="I47" s="285" t="s">
        <v>140</v>
      </c>
      <c r="J47" s="286"/>
      <c r="K47" s="285" t="s">
        <v>143</v>
      </c>
      <c r="L47" s="286"/>
      <c r="M47" s="287" t="s">
        <v>241</v>
      </c>
      <c r="N47" s="286"/>
      <c r="O47" s="287" t="s">
        <v>144</v>
      </c>
      <c r="P47" s="286"/>
      <c r="Q47" s="288" t="s">
        <v>242</v>
      </c>
      <c r="R47" s="286"/>
      <c r="S47" s="287" t="s">
        <v>238</v>
      </c>
      <c r="T47" s="286"/>
      <c r="U47" s="287" t="s">
        <v>239</v>
      </c>
      <c r="V47" s="286"/>
      <c r="W47" s="285" t="s">
        <v>249</v>
      </c>
      <c r="X47" s="286"/>
      <c r="Y47" s="285" t="s">
        <v>146</v>
      </c>
      <c r="Z47" s="286"/>
      <c r="AA47" s="285" t="s">
        <v>147</v>
      </c>
      <c r="AB47" s="286"/>
      <c r="AC47" s="285" t="s">
        <v>148</v>
      </c>
      <c r="AD47" s="286"/>
      <c r="AE47" s="285" t="s">
        <v>149</v>
      </c>
      <c r="AF47" s="286"/>
      <c r="AG47" s="285" t="s">
        <v>150</v>
      </c>
      <c r="AH47" s="286"/>
      <c r="AI47" s="61"/>
      <c r="AJ47" s="61"/>
    </row>
    <row r="48" spans="1:34" s="36" customFormat="1" ht="13.5" thickBot="1">
      <c r="A48" s="32" t="s">
        <v>83</v>
      </c>
      <c r="B48" s="32" t="s">
        <v>243</v>
      </c>
      <c r="C48" s="84" t="s">
        <v>129</v>
      </c>
      <c r="D48" s="32" t="s">
        <v>196</v>
      </c>
      <c r="E48" s="85" t="s">
        <v>130</v>
      </c>
      <c r="F48" s="33" t="s">
        <v>131</v>
      </c>
      <c r="G48" s="136" t="s">
        <v>132</v>
      </c>
      <c r="H48" s="139" t="s">
        <v>84</v>
      </c>
      <c r="I48" s="72" t="s">
        <v>141</v>
      </c>
      <c r="J48" s="34" t="s">
        <v>142</v>
      </c>
      <c r="K48" s="56" t="s">
        <v>141</v>
      </c>
      <c r="L48" s="34" t="s">
        <v>142</v>
      </c>
      <c r="M48" s="56" t="s">
        <v>141</v>
      </c>
      <c r="N48" s="34" t="s">
        <v>142</v>
      </c>
      <c r="O48" s="56" t="s">
        <v>141</v>
      </c>
      <c r="P48" s="34" t="s">
        <v>142</v>
      </c>
      <c r="Q48" s="56" t="s">
        <v>141</v>
      </c>
      <c r="R48" s="34" t="s">
        <v>142</v>
      </c>
      <c r="S48" s="56" t="s">
        <v>141</v>
      </c>
      <c r="T48" s="34" t="s">
        <v>142</v>
      </c>
      <c r="U48" s="56" t="s">
        <v>141</v>
      </c>
      <c r="V48" s="155" t="s">
        <v>142</v>
      </c>
      <c r="W48" s="160" t="s">
        <v>141</v>
      </c>
      <c r="X48" s="34" t="s">
        <v>142</v>
      </c>
      <c r="Y48" s="56" t="s">
        <v>141</v>
      </c>
      <c r="Z48" s="136" t="s">
        <v>142</v>
      </c>
      <c r="AA48" s="197" t="s">
        <v>141</v>
      </c>
      <c r="AB48" s="198" t="s">
        <v>142</v>
      </c>
      <c r="AC48" s="56" t="s">
        <v>141</v>
      </c>
      <c r="AD48" s="34" t="s">
        <v>142</v>
      </c>
      <c r="AE48" s="56" t="s">
        <v>141</v>
      </c>
      <c r="AF48" s="34" t="s">
        <v>142</v>
      </c>
      <c r="AG48" s="56" t="s">
        <v>141</v>
      </c>
      <c r="AH48" s="34" t="s">
        <v>142</v>
      </c>
    </row>
    <row r="49" spans="1:34" s="58" customFormat="1" ht="12.75">
      <c r="A49" s="43">
        <v>1</v>
      </c>
      <c r="B49" s="59" t="s">
        <v>244</v>
      </c>
      <c r="C49" s="59" t="s">
        <v>136</v>
      </c>
      <c r="D49" s="43">
        <v>90</v>
      </c>
      <c r="E49" s="71" t="s">
        <v>4</v>
      </c>
      <c r="F49" s="71" t="s">
        <v>3</v>
      </c>
      <c r="G49" s="137" t="s">
        <v>166</v>
      </c>
      <c r="H49" s="140">
        <f>J49+L49+N49+P49+T49+V49+X49+Z49+AB49+AD49+AF49+AH49</f>
        <v>941.5100000000001</v>
      </c>
      <c r="I49" s="71"/>
      <c r="J49" s="270"/>
      <c r="K49" s="38"/>
      <c r="L49" s="268"/>
      <c r="M49" s="116">
        <v>0.08736111111111111</v>
      </c>
      <c r="N49" s="98">
        <v>102</v>
      </c>
      <c r="O49" s="38">
        <v>0.0166087962962963</v>
      </c>
      <c r="P49" s="111">
        <v>102</v>
      </c>
      <c r="Q49" s="46">
        <v>0.056956018518518524</v>
      </c>
      <c r="R49" s="273">
        <v>50.08</v>
      </c>
      <c r="S49" s="145">
        <v>0.08503472222222223</v>
      </c>
      <c r="T49" s="111">
        <v>102</v>
      </c>
      <c r="U49" s="46">
        <v>0.043020833333333335</v>
      </c>
      <c r="V49" s="111">
        <v>71.49</v>
      </c>
      <c r="W49" s="169">
        <v>0.06434027777777777</v>
      </c>
      <c r="X49" s="185">
        <v>82.67</v>
      </c>
      <c r="Y49" s="38">
        <v>0.016273148148148148</v>
      </c>
      <c r="Z49" s="98">
        <v>108</v>
      </c>
      <c r="AA49" s="199">
        <v>0.02783564814814815</v>
      </c>
      <c r="AB49" s="97">
        <v>93.54</v>
      </c>
      <c r="AC49" s="38">
        <v>0.07472222222222223</v>
      </c>
      <c r="AD49" s="98">
        <v>82.72</v>
      </c>
      <c r="AE49" s="39">
        <v>0.013668981481481482</v>
      </c>
      <c r="AF49" s="98">
        <v>95.09</v>
      </c>
      <c r="AG49" s="257">
        <v>0.0409375</v>
      </c>
      <c r="AH49" s="98">
        <v>102</v>
      </c>
    </row>
    <row r="50" spans="1:34" s="58" customFormat="1" ht="12.75">
      <c r="A50" s="43"/>
      <c r="B50" s="59"/>
      <c r="C50" s="59" t="s">
        <v>136</v>
      </c>
      <c r="D50" s="59">
        <v>91</v>
      </c>
      <c r="E50" s="51" t="s">
        <v>185</v>
      </c>
      <c r="F50" s="51" t="s">
        <v>203</v>
      </c>
      <c r="G50" s="45" t="s">
        <v>155</v>
      </c>
      <c r="H50" s="140"/>
      <c r="I50" s="116">
        <v>0.09394675925925926</v>
      </c>
      <c r="J50" s="96">
        <v>102</v>
      </c>
      <c r="K50" s="144">
        <v>0.03166666666666667</v>
      </c>
      <c r="L50" s="98">
        <v>84.93</v>
      </c>
      <c r="M50" s="38"/>
      <c r="N50" s="98"/>
      <c r="O50" s="38"/>
      <c r="P50" s="111"/>
      <c r="Q50" s="46"/>
      <c r="R50" s="111"/>
      <c r="S50" s="46"/>
      <c r="T50" s="111"/>
      <c r="U50" s="45" t="s">
        <v>0</v>
      </c>
      <c r="V50" s="111"/>
      <c r="W50" s="170">
        <v>0.0493287037037037</v>
      </c>
      <c r="X50" s="185">
        <v>107.82</v>
      </c>
      <c r="Y50" s="38" t="s">
        <v>0</v>
      </c>
      <c r="Z50" s="98"/>
      <c r="AA50" s="109">
        <v>0.027893518518518515</v>
      </c>
      <c r="AB50" s="98">
        <v>93.35</v>
      </c>
      <c r="AC50" s="144">
        <v>0.06060185185185185</v>
      </c>
      <c r="AD50" s="98">
        <v>102</v>
      </c>
      <c r="AE50" s="250">
        <v>0.012743055555555556</v>
      </c>
      <c r="AF50" s="98">
        <v>102</v>
      </c>
      <c r="AG50" s="40">
        <v>0.0415625</v>
      </c>
      <c r="AH50" s="98">
        <v>100.47</v>
      </c>
    </row>
    <row r="51" spans="1:34" s="58" customFormat="1" ht="13.5" thickBot="1">
      <c r="A51" s="43"/>
      <c r="B51" s="59"/>
      <c r="C51" s="59" t="s">
        <v>136</v>
      </c>
      <c r="D51" s="59">
        <v>91</v>
      </c>
      <c r="E51" s="71" t="s">
        <v>5</v>
      </c>
      <c r="F51" s="71" t="s">
        <v>159</v>
      </c>
      <c r="G51" s="138" t="s">
        <v>157</v>
      </c>
      <c r="H51" s="141"/>
      <c r="I51" s="71"/>
      <c r="J51" s="96"/>
      <c r="K51" s="38"/>
      <c r="L51" s="98"/>
      <c r="M51" s="38">
        <v>0.08791666666666666</v>
      </c>
      <c r="N51" s="98">
        <v>101.36</v>
      </c>
      <c r="O51" s="38"/>
      <c r="P51" s="111"/>
      <c r="Q51" s="46" t="s">
        <v>182</v>
      </c>
      <c r="R51" s="111"/>
      <c r="S51" s="46">
        <v>0.11409722222222222</v>
      </c>
      <c r="T51" s="111">
        <v>76.02</v>
      </c>
      <c r="U51" s="46">
        <v>0.044444444444444446</v>
      </c>
      <c r="V51" s="111">
        <v>69.2</v>
      </c>
      <c r="W51" s="46">
        <v>0.049247685185185186</v>
      </c>
      <c r="X51" s="185">
        <v>108</v>
      </c>
      <c r="Y51" s="38">
        <v>0.018738425925925926</v>
      </c>
      <c r="Z51" s="98">
        <v>93.79</v>
      </c>
      <c r="AA51" s="196">
        <v>0.0241087962962963</v>
      </c>
      <c r="AB51" s="98">
        <v>108</v>
      </c>
      <c r="AC51" s="38">
        <v>0.08583333333333333</v>
      </c>
      <c r="AD51" s="98">
        <v>72.02</v>
      </c>
      <c r="AE51" s="40"/>
      <c r="AF51" s="100"/>
      <c r="AG51" s="40">
        <v>0.0415625</v>
      </c>
      <c r="AH51" s="98">
        <v>100.47</v>
      </c>
    </row>
    <row r="52" spans="1:34" s="58" customFormat="1" ht="13.5" customHeight="1">
      <c r="A52" s="82"/>
      <c r="B52" s="70"/>
      <c r="C52" s="70" t="s">
        <v>136</v>
      </c>
      <c r="D52" s="70"/>
      <c r="E52" s="234"/>
      <c r="F52" s="234"/>
      <c r="G52" s="234"/>
      <c r="H52" s="235"/>
      <c r="I52" s="234"/>
      <c r="J52" s="76"/>
      <c r="K52" s="48"/>
      <c r="L52" s="77"/>
      <c r="M52" s="48"/>
      <c r="N52" s="77"/>
      <c r="O52" s="48"/>
      <c r="P52" s="113"/>
      <c r="Q52" s="213"/>
      <c r="R52" s="113"/>
      <c r="S52" s="213"/>
      <c r="T52" s="113"/>
      <c r="U52" s="214"/>
      <c r="V52" s="113"/>
      <c r="W52" s="213"/>
      <c r="X52" s="113"/>
      <c r="Y52" s="48"/>
      <c r="Z52" s="77"/>
      <c r="AA52" s="48"/>
      <c r="AB52" s="77"/>
      <c r="AC52" s="48"/>
      <c r="AD52" s="42"/>
      <c r="AE52" s="216"/>
      <c r="AF52" s="42"/>
      <c r="AG52" s="216"/>
      <c r="AH52" s="42"/>
    </row>
    <row r="53" spans="1:34" s="58" customFormat="1" ht="30" customHeight="1">
      <c r="A53" s="225"/>
      <c r="B53" s="225"/>
      <c r="C53" s="225"/>
      <c r="D53" s="225"/>
      <c r="E53" s="226"/>
      <c r="F53" s="226"/>
      <c r="G53" s="225"/>
      <c r="H53" s="227"/>
      <c r="I53" s="228"/>
      <c r="J53" s="229"/>
      <c r="K53" s="228"/>
      <c r="L53" s="227"/>
      <c r="M53" s="228"/>
      <c r="N53" s="227"/>
      <c r="O53" s="228"/>
      <c r="P53" s="227"/>
      <c r="Q53" s="228"/>
      <c r="R53" s="227"/>
      <c r="S53" s="228"/>
      <c r="T53" s="227"/>
      <c r="U53" s="225"/>
      <c r="V53" s="227"/>
      <c r="W53" s="225"/>
      <c r="X53" s="227"/>
      <c r="Y53" s="225"/>
      <c r="Z53" s="227"/>
      <c r="AA53" s="225"/>
      <c r="AB53" s="227"/>
      <c r="AC53" s="225"/>
      <c r="AD53" s="230"/>
      <c r="AE53" s="225"/>
      <c r="AF53" s="230"/>
      <c r="AG53" s="225"/>
      <c r="AH53" s="230"/>
    </row>
    <row r="54" spans="1:34" s="58" customFormat="1" ht="16.5" thickBot="1">
      <c r="A54" s="43"/>
      <c r="B54" s="43"/>
      <c r="C54" s="82"/>
      <c r="D54" s="43"/>
      <c r="E54" s="60"/>
      <c r="F54" s="37" t="s">
        <v>255</v>
      </c>
      <c r="G54" s="44"/>
      <c r="H54" s="217"/>
      <c r="I54" s="101"/>
      <c r="J54" s="218">
        <v>102</v>
      </c>
      <c r="K54" s="218"/>
      <c r="L54" s="218">
        <v>102</v>
      </c>
      <c r="M54" s="218"/>
      <c r="N54" s="218">
        <v>102</v>
      </c>
      <c r="O54" s="219"/>
      <c r="P54" s="218">
        <v>102</v>
      </c>
      <c r="Q54" s="219"/>
      <c r="R54" s="218">
        <v>102</v>
      </c>
      <c r="S54" s="219"/>
      <c r="T54" s="218">
        <v>102</v>
      </c>
      <c r="U54" s="220"/>
      <c r="V54" s="218">
        <v>102</v>
      </c>
      <c r="W54" s="221"/>
      <c r="X54" s="218">
        <v>108</v>
      </c>
      <c r="Y54" s="220"/>
      <c r="Z54" s="218">
        <v>108</v>
      </c>
      <c r="AA54" s="222"/>
      <c r="AB54" s="218">
        <v>108</v>
      </c>
      <c r="AC54" s="220"/>
      <c r="AD54" s="218">
        <v>102</v>
      </c>
      <c r="AE54" s="220"/>
      <c r="AF54" s="218">
        <v>102</v>
      </c>
      <c r="AG54" s="220"/>
      <c r="AH54" s="218">
        <v>102</v>
      </c>
    </row>
    <row r="55" spans="1:36" s="3" customFormat="1" ht="24" thickBot="1">
      <c r="A55" s="69"/>
      <c r="B55" s="122"/>
      <c r="C55" s="68" t="s">
        <v>134</v>
      </c>
      <c r="D55" s="86" t="s">
        <v>205</v>
      </c>
      <c r="E55" s="92" t="s">
        <v>236</v>
      </c>
      <c r="F55" s="7"/>
      <c r="G55" s="6"/>
      <c r="H55" s="27"/>
      <c r="I55" s="285" t="s">
        <v>140</v>
      </c>
      <c r="J55" s="286"/>
      <c r="K55" s="285" t="s">
        <v>143</v>
      </c>
      <c r="L55" s="286"/>
      <c r="M55" s="287" t="s">
        <v>241</v>
      </c>
      <c r="N55" s="286"/>
      <c r="O55" s="287" t="s">
        <v>144</v>
      </c>
      <c r="P55" s="286"/>
      <c r="Q55" s="288" t="s">
        <v>242</v>
      </c>
      <c r="R55" s="286"/>
      <c r="S55" s="287" t="s">
        <v>238</v>
      </c>
      <c r="T55" s="286"/>
      <c r="U55" s="287" t="s">
        <v>239</v>
      </c>
      <c r="V55" s="286"/>
      <c r="W55" s="285" t="s">
        <v>250</v>
      </c>
      <c r="X55" s="286"/>
      <c r="Y55" s="285" t="s">
        <v>146</v>
      </c>
      <c r="Z55" s="286"/>
      <c r="AA55" s="285" t="s">
        <v>147</v>
      </c>
      <c r="AB55" s="286"/>
      <c r="AC55" s="285" t="s">
        <v>148</v>
      </c>
      <c r="AD55" s="286"/>
      <c r="AE55" s="285" t="s">
        <v>149</v>
      </c>
      <c r="AF55" s="286"/>
      <c r="AG55" s="285" t="s">
        <v>150</v>
      </c>
      <c r="AH55" s="286"/>
      <c r="AI55" s="61"/>
      <c r="AJ55" s="61"/>
    </row>
    <row r="56" spans="1:34" s="36" customFormat="1" ht="13.5" thickBot="1">
      <c r="A56" s="32" t="s">
        <v>83</v>
      </c>
      <c r="B56" s="32" t="s">
        <v>243</v>
      </c>
      <c r="C56" s="84" t="s">
        <v>129</v>
      </c>
      <c r="D56" s="32" t="s">
        <v>196</v>
      </c>
      <c r="E56" s="85" t="s">
        <v>130</v>
      </c>
      <c r="F56" s="33" t="s">
        <v>131</v>
      </c>
      <c r="G56" s="136" t="s">
        <v>132</v>
      </c>
      <c r="H56" s="139" t="s">
        <v>84</v>
      </c>
      <c r="I56" s="72" t="s">
        <v>141</v>
      </c>
      <c r="J56" s="34" t="s">
        <v>142</v>
      </c>
      <c r="K56" s="56" t="s">
        <v>141</v>
      </c>
      <c r="L56" s="34" t="s">
        <v>142</v>
      </c>
      <c r="M56" s="56" t="s">
        <v>141</v>
      </c>
      <c r="N56" s="34" t="s">
        <v>142</v>
      </c>
      <c r="O56" s="56" t="s">
        <v>21</v>
      </c>
      <c r="P56" s="34" t="s">
        <v>142</v>
      </c>
      <c r="Q56" s="56" t="s">
        <v>141</v>
      </c>
      <c r="R56" s="34" t="s">
        <v>142</v>
      </c>
      <c r="S56" s="56" t="s">
        <v>141</v>
      </c>
      <c r="T56" s="34" t="s">
        <v>142</v>
      </c>
      <c r="U56" s="56" t="s">
        <v>141</v>
      </c>
      <c r="V56" s="155" t="s">
        <v>142</v>
      </c>
      <c r="W56" s="160" t="s">
        <v>141</v>
      </c>
      <c r="X56" s="34" t="s">
        <v>142</v>
      </c>
      <c r="Y56" s="56" t="s">
        <v>141</v>
      </c>
      <c r="Z56" s="136" t="s">
        <v>142</v>
      </c>
      <c r="AA56" s="197" t="s">
        <v>141</v>
      </c>
      <c r="AB56" s="198" t="s">
        <v>142</v>
      </c>
      <c r="AC56" s="56" t="s">
        <v>141</v>
      </c>
      <c r="AD56" s="34" t="s">
        <v>142</v>
      </c>
      <c r="AE56" s="56" t="s">
        <v>141</v>
      </c>
      <c r="AF56" s="34" t="s">
        <v>142</v>
      </c>
      <c r="AG56" s="56" t="s">
        <v>141</v>
      </c>
      <c r="AH56" s="34" t="s">
        <v>142</v>
      </c>
    </row>
    <row r="57" spans="1:34" s="58" customFormat="1" ht="14.25">
      <c r="A57" s="43">
        <v>1</v>
      </c>
      <c r="B57" s="59" t="s">
        <v>244</v>
      </c>
      <c r="C57" s="59" t="s">
        <v>134</v>
      </c>
      <c r="D57" s="43">
        <v>91</v>
      </c>
      <c r="E57" s="60" t="s">
        <v>56</v>
      </c>
      <c r="F57" s="60" t="s">
        <v>51</v>
      </c>
      <c r="G57" s="44" t="s">
        <v>155</v>
      </c>
      <c r="H57" s="140">
        <f>L57+P57+R57+T57+V57+X57+Z57+AB57+AD57+AF57+AH57</f>
        <v>1026.3400000000001</v>
      </c>
      <c r="I57" s="20">
        <v>0.048263888888888884</v>
      </c>
      <c r="J57" s="267">
        <v>92.9</v>
      </c>
      <c r="K57" s="20">
        <v>0.025358796296296296</v>
      </c>
      <c r="L57" s="97">
        <v>101.72</v>
      </c>
      <c r="M57" s="38">
        <v>0.06424768518518519</v>
      </c>
      <c r="N57" s="268">
        <v>82.19</v>
      </c>
      <c r="O57" s="116">
        <v>0.011458333333333334</v>
      </c>
      <c r="P57" s="152">
        <v>102</v>
      </c>
      <c r="Q57" s="121">
        <v>0.024270833333333335</v>
      </c>
      <c r="R57" s="152">
        <v>102</v>
      </c>
      <c r="S57" s="50">
        <v>0.04730324074074074</v>
      </c>
      <c r="T57" s="152">
        <v>98.71</v>
      </c>
      <c r="U57" s="121">
        <v>0.023668981481481485</v>
      </c>
      <c r="V57" s="152">
        <v>102</v>
      </c>
      <c r="W57" s="168">
        <v>0.03359953703703704</v>
      </c>
      <c r="X57" s="182">
        <v>108</v>
      </c>
      <c r="Y57" s="116">
        <v>0.011354166666666667</v>
      </c>
      <c r="Z57" s="98">
        <v>108</v>
      </c>
      <c r="AA57" s="146">
        <v>0.01673611111111111</v>
      </c>
      <c r="AB57" s="97">
        <v>104.49</v>
      </c>
      <c r="AC57" s="38">
        <v>0.05175925925925926</v>
      </c>
      <c r="AD57" s="98">
        <v>98.28</v>
      </c>
      <c r="AE57" s="39"/>
      <c r="AF57" s="268"/>
      <c r="AG57" s="39">
        <v>0.024849537037037035</v>
      </c>
      <c r="AH57" s="98">
        <v>101.14</v>
      </c>
    </row>
    <row r="58" spans="1:34" s="58" customFormat="1" ht="14.25">
      <c r="A58" s="43">
        <v>2</v>
      </c>
      <c r="B58" s="59" t="s">
        <v>244</v>
      </c>
      <c r="C58" s="59" t="s">
        <v>134</v>
      </c>
      <c r="D58" s="43">
        <v>91</v>
      </c>
      <c r="E58" s="51" t="s">
        <v>68</v>
      </c>
      <c r="F58" s="51" t="s">
        <v>69</v>
      </c>
      <c r="G58" s="45" t="s">
        <v>155</v>
      </c>
      <c r="H58" s="140">
        <f>L58+P58+T58+V58+X58+Z58+AB58+AD58+AF58+AH58</f>
        <v>981.6</v>
      </c>
      <c r="I58" s="38">
        <v>0.060451388888888895</v>
      </c>
      <c r="J58" s="270">
        <v>74.17</v>
      </c>
      <c r="K58" s="38">
        <v>0.028969907407407406</v>
      </c>
      <c r="L58" s="98">
        <v>89.04</v>
      </c>
      <c r="M58" s="38">
        <v>0.06376157407407407</v>
      </c>
      <c r="N58" s="268">
        <v>82.82</v>
      </c>
      <c r="O58" s="38">
        <v>0.012824074074074073</v>
      </c>
      <c r="P58" s="111">
        <v>91.14</v>
      </c>
      <c r="Q58" s="46">
        <v>0.03508101851851852</v>
      </c>
      <c r="R58" s="273">
        <v>70.57</v>
      </c>
      <c r="S58" s="46">
        <v>0.04659722222222223</v>
      </c>
      <c r="T58" s="111">
        <v>100.2</v>
      </c>
      <c r="U58" s="46">
        <v>0.025636574074074072</v>
      </c>
      <c r="V58" s="111">
        <v>94.17</v>
      </c>
      <c r="W58" s="174">
        <v>0.03765046296296296</v>
      </c>
      <c r="X58" s="173">
        <v>96.38</v>
      </c>
      <c r="Y58" s="38">
        <v>0.012685185185185183</v>
      </c>
      <c r="Z58" s="98">
        <v>96.67</v>
      </c>
      <c r="AA58" s="196">
        <v>0.01619212962962963</v>
      </c>
      <c r="AB58" s="98">
        <v>108</v>
      </c>
      <c r="AC58" s="144">
        <v>0.04987268518518518</v>
      </c>
      <c r="AD58" s="98">
        <v>102</v>
      </c>
      <c r="AE58" s="144">
        <v>0.010115740740740741</v>
      </c>
      <c r="AF58" s="98">
        <v>102</v>
      </c>
      <c r="AG58" s="144">
        <v>0.024641203703703703</v>
      </c>
      <c r="AH58" s="98">
        <v>102</v>
      </c>
    </row>
    <row r="59" spans="1:35" s="58" customFormat="1" ht="12.75" customHeight="1">
      <c r="A59" s="43">
        <v>3</v>
      </c>
      <c r="B59" s="59" t="s">
        <v>244</v>
      </c>
      <c r="C59" s="59" t="s">
        <v>134</v>
      </c>
      <c r="D59" s="43">
        <v>90</v>
      </c>
      <c r="E59" s="51" t="s">
        <v>47</v>
      </c>
      <c r="F59" s="51" t="s">
        <v>62</v>
      </c>
      <c r="G59" s="45" t="s">
        <v>160</v>
      </c>
      <c r="H59" s="140">
        <f>L59+N59+P59+T59+V59+X59+Z59+AB59+AD59+AF59+AH59</f>
        <v>940.88</v>
      </c>
      <c r="I59" s="38">
        <v>0.056851851851851855</v>
      </c>
      <c r="J59" s="270">
        <v>78.87</v>
      </c>
      <c r="K59" s="38">
        <v>0.03085648148148148</v>
      </c>
      <c r="L59" s="98">
        <v>83.6</v>
      </c>
      <c r="M59" s="38">
        <v>0.05416666666666667</v>
      </c>
      <c r="N59" s="98">
        <v>97.49</v>
      </c>
      <c r="O59" s="38">
        <v>0.012766203703703703</v>
      </c>
      <c r="P59" s="111">
        <v>91.55</v>
      </c>
      <c r="Q59" s="46">
        <v>0.02971064814814815</v>
      </c>
      <c r="R59" s="273">
        <v>83.32</v>
      </c>
      <c r="S59" s="46">
        <v>0.048310185185185185</v>
      </c>
      <c r="T59" s="111">
        <v>96.65</v>
      </c>
      <c r="U59" s="46">
        <v>0.0259375</v>
      </c>
      <c r="V59" s="111">
        <v>93.08</v>
      </c>
      <c r="W59" s="46" t="s">
        <v>152</v>
      </c>
      <c r="X59" s="274">
        <v>94.09</v>
      </c>
      <c r="Y59" s="38">
        <v>0.012268518518518519</v>
      </c>
      <c r="Z59" s="98">
        <v>99.95</v>
      </c>
      <c r="AA59" s="38" t="s">
        <v>2</v>
      </c>
      <c r="AB59" s="275">
        <v>94.09</v>
      </c>
      <c r="AC59" s="38">
        <v>0.05618055555555556</v>
      </c>
      <c r="AD59" s="98">
        <v>90.55</v>
      </c>
      <c r="AE59" s="38">
        <v>0.010335648148148148</v>
      </c>
      <c r="AF59" s="98">
        <v>99.83</v>
      </c>
      <c r="AG59" s="25"/>
      <c r="AH59" s="268"/>
      <c r="AI59" s="93"/>
    </row>
    <row r="60" spans="1:34" s="58" customFormat="1" ht="12.75">
      <c r="A60" s="43">
        <v>4</v>
      </c>
      <c r="B60" s="59" t="s">
        <v>246</v>
      </c>
      <c r="C60" s="59" t="s">
        <v>134</v>
      </c>
      <c r="D60" s="91">
        <v>92</v>
      </c>
      <c r="E60" s="51" t="s">
        <v>59</v>
      </c>
      <c r="F60" s="51" t="s">
        <v>225</v>
      </c>
      <c r="G60" s="45" t="s">
        <v>174</v>
      </c>
      <c r="H60" s="140">
        <f>J60+L60+N60+P60+T60+X60+Z60+AB60+AD60+AF60+AH60</f>
        <v>924.48</v>
      </c>
      <c r="I60" s="38">
        <v>0.05125</v>
      </c>
      <c r="J60" s="96">
        <v>87.49</v>
      </c>
      <c r="K60" s="38">
        <v>0.030671296296296294</v>
      </c>
      <c r="L60" s="98">
        <v>84.1</v>
      </c>
      <c r="M60" s="38">
        <v>0.05759259259259259</v>
      </c>
      <c r="N60" s="98">
        <v>91.69</v>
      </c>
      <c r="O60" s="38">
        <v>0.012488425925925925</v>
      </c>
      <c r="P60" s="111">
        <v>93.59</v>
      </c>
      <c r="Q60" s="46">
        <v>0.030983796296296297</v>
      </c>
      <c r="R60" s="273">
        <v>79.9</v>
      </c>
      <c r="S60" s="46">
        <v>0.0496412037037037</v>
      </c>
      <c r="T60" s="111">
        <v>94.06</v>
      </c>
      <c r="U60" s="46">
        <v>0.02990740740740741</v>
      </c>
      <c r="V60" s="273">
        <v>80.72</v>
      </c>
      <c r="W60" s="38" t="s">
        <v>133</v>
      </c>
      <c r="X60" s="274">
        <v>92.45</v>
      </c>
      <c r="Y60" s="38">
        <v>0.01230324074074074</v>
      </c>
      <c r="Z60" s="98">
        <v>99.67</v>
      </c>
      <c r="AA60" s="38" t="s">
        <v>2</v>
      </c>
      <c r="AB60" s="275">
        <v>92.45</v>
      </c>
      <c r="AC60" s="38">
        <v>0.05444444444444444</v>
      </c>
      <c r="AD60" s="98">
        <v>93.43</v>
      </c>
      <c r="AE60" s="38">
        <v>0.010798611111111111</v>
      </c>
      <c r="AF60" s="98">
        <v>95.55</v>
      </c>
      <c r="AG60" s="25" t="s">
        <v>0</v>
      </c>
      <c r="AH60" s="268"/>
    </row>
    <row r="61" spans="1:34" s="58" customFormat="1" ht="14.25">
      <c r="A61" s="43">
        <v>5</v>
      </c>
      <c r="B61" s="59" t="s">
        <v>245</v>
      </c>
      <c r="C61" s="59" t="s">
        <v>134</v>
      </c>
      <c r="D61" s="43">
        <v>91</v>
      </c>
      <c r="E61" s="51" t="s">
        <v>57</v>
      </c>
      <c r="F61" s="51" t="s">
        <v>58</v>
      </c>
      <c r="G61" s="45" t="s">
        <v>30</v>
      </c>
      <c r="H61" s="140">
        <f>J61+L61+N61+P61+T61+X61+Z61+AB61+AD61+AF61+AH61</f>
        <v>892.64</v>
      </c>
      <c r="I61" s="38">
        <v>0.05104166666666667</v>
      </c>
      <c r="J61" s="96">
        <v>87.84</v>
      </c>
      <c r="K61" s="38">
        <v>0.029305555555555557</v>
      </c>
      <c r="L61" s="98">
        <v>88.02</v>
      </c>
      <c r="M61" s="38">
        <v>0.05950231481481482</v>
      </c>
      <c r="N61" s="98">
        <v>88.75</v>
      </c>
      <c r="O61" s="38">
        <v>0.01375</v>
      </c>
      <c r="P61" s="111">
        <v>85</v>
      </c>
      <c r="Q61" s="46">
        <v>0.0359375</v>
      </c>
      <c r="R61" s="273">
        <v>68.89</v>
      </c>
      <c r="S61" s="46">
        <v>0.05247685185185185</v>
      </c>
      <c r="T61" s="111">
        <v>88.97</v>
      </c>
      <c r="U61" s="46">
        <v>0.03085648148148148</v>
      </c>
      <c r="V61" s="273">
        <v>78.24</v>
      </c>
      <c r="W61" s="175">
        <v>0.038969907407407404</v>
      </c>
      <c r="X61" s="173">
        <v>93.12</v>
      </c>
      <c r="Y61" s="38">
        <v>0.013275462962962963</v>
      </c>
      <c r="Z61" s="98">
        <v>92.37</v>
      </c>
      <c r="AA61" s="109">
        <v>0.019699074074074074</v>
      </c>
      <c r="AB61" s="98">
        <v>88.77</v>
      </c>
      <c r="AC61" s="38" t="s">
        <v>0</v>
      </c>
      <c r="AD61" s="268"/>
      <c r="AE61" s="38">
        <v>0.011886574074074075</v>
      </c>
      <c r="AF61" s="98">
        <v>86.8</v>
      </c>
      <c r="AG61" s="38">
        <v>0.02702546296296296</v>
      </c>
      <c r="AH61" s="98">
        <v>93</v>
      </c>
    </row>
    <row r="62" spans="1:34" s="58" customFormat="1" ht="14.25">
      <c r="A62" s="43">
        <v>6</v>
      </c>
      <c r="B62" s="59" t="s">
        <v>246</v>
      </c>
      <c r="C62" s="59" t="s">
        <v>134</v>
      </c>
      <c r="D62" s="43">
        <v>91</v>
      </c>
      <c r="E62" s="51" t="s">
        <v>66</v>
      </c>
      <c r="F62" s="51" t="s">
        <v>67</v>
      </c>
      <c r="G62" s="45" t="s">
        <v>155</v>
      </c>
      <c r="H62" s="140">
        <f>L62+P62+T62+V62+X62+Z62+AB62+AD62+AF62+AH62</f>
        <v>842.57</v>
      </c>
      <c r="I62" s="38">
        <v>0.060069444444444446</v>
      </c>
      <c r="J62" s="270">
        <v>74.64</v>
      </c>
      <c r="K62" s="38">
        <v>0.03210648148148148</v>
      </c>
      <c r="L62" s="98">
        <v>80.34</v>
      </c>
      <c r="M62" s="38">
        <v>0.07188657407407407</v>
      </c>
      <c r="N62" s="268">
        <v>73.46</v>
      </c>
      <c r="O62" s="38">
        <v>0.014375</v>
      </c>
      <c r="P62" s="111">
        <v>81.3</v>
      </c>
      <c r="Q62" s="46">
        <v>0.04050925925925926</v>
      </c>
      <c r="R62" s="273">
        <v>61.11</v>
      </c>
      <c r="S62" s="46">
        <v>0.054641203703703706</v>
      </c>
      <c r="T62" s="111">
        <v>85.45</v>
      </c>
      <c r="U62" s="46">
        <v>0.03090277777777778</v>
      </c>
      <c r="V62" s="111">
        <v>78.12</v>
      </c>
      <c r="W62" s="178">
        <v>0.04224537037037037</v>
      </c>
      <c r="X62" s="173">
        <v>85.9</v>
      </c>
      <c r="Y62" s="38">
        <v>0.014884259259259259</v>
      </c>
      <c r="Z62" s="98">
        <v>82.39</v>
      </c>
      <c r="AA62" s="109">
        <v>0.017430555555555557</v>
      </c>
      <c r="AB62" s="98">
        <v>100.33</v>
      </c>
      <c r="AC62" s="38">
        <v>0.0634837962962963</v>
      </c>
      <c r="AD62" s="98">
        <v>80.13</v>
      </c>
      <c r="AE62" s="38">
        <v>0.011574074074074075</v>
      </c>
      <c r="AF62" s="98">
        <v>89.15</v>
      </c>
      <c r="AG62" s="38">
        <v>0.03163194444444444</v>
      </c>
      <c r="AH62" s="98">
        <v>79.46</v>
      </c>
    </row>
    <row r="63" spans="1:34" s="58" customFormat="1" ht="14.25">
      <c r="A63" s="43">
        <v>7</v>
      </c>
      <c r="B63" s="59" t="s">
        <v>245</v>
      </c>
      <c r="C63" s="59" t="s">
        <v>134</v>
      </c>
      <c r="D63" s="43">
        <v>91</v>
      </c>
      <c r="E63" s="51" t="s">
        <v>54</v>
      </c>
      <c r="F63" s="51" t="s">
        <v>209</v>
      </c>
      <c r="G63" s="45" t="s">
        <v>157</v>
      </c>
      <c r="H63" s="140">
        <f>J63+L63+N63+R63+T63+V63+X63+Z63+AB63+AF63+AH63</f>
        <v>837.7200000000001</v>
      </c>
      <c r="I63" s="38">
        <v>0.05535879629629629</v>
      </c>
      <c r="J63" s="96">
        <v>80.99</v>
      </c>
      <c r="K63" s="38">
        <v>0.030347222222222223</v>
      </c>
      <c r="L63" s="98">
        <v>85</v>
      </c>
      <c r="M63" s="38" t="s">
        <v>182</v>
      </c>
      <c r="N63" s="268"/>
      <c r="O63" s="38">
        <v>0.015497685185185186</v>
      </c>
      <c r="P63" s="273">
        <v>75.41</v>
      </c>
      <c r="Q63" s="46">
        <v>0.029317129629629634</v>
      </c>
      <c r="R63" s="111">
        <v>84.44</v>
      </c>
      <c r="S63" s="46">
        <v>0.05710648148148148</v>
      </c>
      <c r="T63" s="111">
        <v>81.76</v>
      </c>
      <c r="U63" s="46">
        <v>0.030393518518518518</v>
      </c>
      <c r="V63" s="111">
        <v>79.43</v>
      </c>
      <c r="W63" s="176">
        <v>0.037974537037037036</v>
      </c>
      <c r="X63" s="173">
        <v>95.56</v>
      </c>
      <c r="Y63" s="38">
        <v>0.014571759259259258</v>
      </c>
      <c r="Z63" s="98">
        <v>84.15</v>
      </c>
      <c r="AA63" s="109">
        <v>0.019270833333333334</v>
      </c>
      <c r="AB63" s="98">
        <v>90.75</v>
      </c>
      <c r="AC63" s="38">
        <v>0.07021990740740741</v>
      </c>
      <c r="AD63" s="268">
        <v>72.44</v>
      </c>
      <c r="AE63" s="38">
        <v>0.01300925925925926</v>
      </c>
      <c r="AF63" s="98">
        <v>79.31</v>
      </c>
      <c r="AG63" s="38">
        <v>0.03292824074074074</v>
      </c>
      <c r="AH63" s="98">
        <v>76.33</v>
      </c>
    </row>
    <row r="64" spans="1:34" s="58" customFormat="1" ht="14.25">
      <c r="A64" s="43">
        <v>8</v>
      </c>
      <c r="B64" s="59" t="s">
        <v>244</v>
      </c>
      <c r="C64" s="59" t="s">
        <v>134</v>
      </c>
      <c r="D64" s="43">
        <v>91</v>
      </c>
      <c r="E64" s="51" t="s">
        <v>63</v>
      </c>
      <c r="F64" s="51" t="s">
        <v>226</v>
      </c>
      <c r="G64" s="45" t="s">
        <v>170</v>
      </c>
      <c r="H64" s="140">
        <f>J64+L64+P64+R64+V64+X64+Z64+AB64+AF64+AH64</f>
        <v>789.19</v>
      </c>
      <c r="I64" s="38">
        <v>0.05709490740740741</v>
      </c>
      <c r="J64" s="96">
        <v>78.53</v>
      </c>
      <c r="K64" s="38">
        <v>0.0328125</v>
      </c>
      <c r="L64" s="98">
        <v>78.61</v>
      </c>
      <c r="M64" s="38">
        <v>0.09351851851851851</v>
      </c>
      <c r="N64" s="268">
        <v>56.47</v>
      </c>
      <c r="O64" s="38">
        <v>0.013564814814814816</v>
      </c>
      <c r="P64" s="111">
        <v>86.16</v>
      </c>
      <c r="Q64" s="46">
        <v>0.035740740740740747</v>
      </c>
      <c r="R64" s="111">
        <v>69.27</v>
      </c>
      <c r="S64" s="46">
        <v>0.07601851851851853</v>
      </c>
      <c r="T64" s="273">
        <v>61.42</v>
      </c>
      <c r="U64" s="46">
        <v>0.03173611111111111</v>
      </c>
      <c r="V64" s="111">
        <v>76.07</v>
      </c>
      <c r="W64" s="179">
        <v>0.04690972222222222</v>
      </c>
      <c r="X64" s="173">
        <v>77.36</v>
      </c>
      <c r="Y64" s="38">
        <v>0.014733796296296295</v>
      </c>
      <c r="Z64" s="98">
        <v>83.23</v>
      </c>
      <c r="AA64" s="109">
        <v>0.019733796296296298</v>
      </c>
      <c r="AB64" s="98">
        <v>88.62</v>
      </c>
      <c r="AC64" s="38">
        <v>0.09153935185185186</v>
      </c>
      <c r="AD64" s="268">
        <v>55.57</v>
      </c>
      <c r="AE64" s="38">
        <v>0.01255787037037037</v>
      </c>
      <c r="AF64" s="98">
        <v>82.16</v>
      </c>
      <c r="AG64" s="38">
        <v>0.03633101851851852</v>
      </c>
      <c r="AH64" s="98">
        <v>69.18</v>
      </c>
    </row>
    <row r="65" spans="1:34" s="58" customFormat="1" ht="14.25">
      <c r="A65" s="43">
        <v>9</v>
      </c>
      <c r="B65" s="59" t="s">
        <v>244</v>
      </c>
      <c r="C65" s="59" t="s">
        <v>134</v>
      </c>
      <c r="D65" s="43">
        <v>91</v>
      </c>
      <c r="E65" s="51" t="s">
        <v>227</v>
      </c>
      <c r="F65" s="51" t="s">
        <v>228</v>
      </c>
      <c r="G65" s="45" t="s">
        <v>174</v>
      </c>
      <c r="H65" s="140">
        <f>J65+L65+N65+P65+R65+T65+V65+X65+Z65+AB65+AD65+AF65+AH65</f>
        <v>745.23</v>
      </c>
      <c r="I65" s="38">
        <v>0.05966435185185185</v>
      </c>
      <c r="J65" s="96">
        <v>75.15</v>
      </c>
      <c r="K65" s="38">
        <v>0.03688657407407408</v>
      </c>
      <c r="L65" s="98">
        <v>69.93</v>
      </c>
      <c r="M65" s="38">
        <v>0.07982638888888889</v>
      </c>
      <c r="N65" s="98">
        <v>66.15</v>
      </c>
      <c r="O65" s="38">
        <v>0.014814814814814814</v>
      </c>
      <c r="P65" s="111">
        <v>78.89</v>
      </c>
      <c r="Q65" s="46">
        <v>0.03629629629629629</v>
      </c>
      <c r="R65" s="111">
        <v>68.21</v>
      </c>
      <c r="S65" s="46">
        <v>0.06998842592592593</v>
      </c>
      <c r="T65" s="111">
        <v>66.71</v>
      </c>
      <c r="U65" s="46">
        <v>0.03584490740740741</v>
      </c>
      <c r="V65" s="111">
        <v>67.35</v>
      </c>
      <c r="W65" s="181">
        <v>0.04618055555555556</v>
      </c>
      <c r="X65" s="173">
        <v>78.58</v>
      </c>
      <c r="Y65" s="38">
        <v>0.013541666666666667</v>
      </c>
      <c r="Z65" s="98">
        <v>90.55</v>
      </c>
      <c r="AA65" s="109">
        <v>0.020891203703703703</v>
      </c>
      <c r="AB65" s="98">
        <v>83.71</v>
      </c>
      <c r="AC65" s="38"/>
      <c r="AD65" s="268"/>
      <c r="AE65" s="25"/>
      <c r="AF65" s="268"/>
      <c r="AG65" s="25"/>
      <c r="AH65" s="268"/>
    </row>
    <row r="66" spans="1:34" s="58" customFormat="1" ht="14.25">
      <c r="A66" s="43"/>
      <c r="B66" s="59"/>
      <c r="C66" s="59" t="s">
        <v>134</v>
      </c>
      <c r="D66" s="43">
        <v>90</v>
      </c>
      <c r="E66" s="51" t="s">
        <v>75</v>
      </c>
      <c r="F66" s="51" t="s">
        <v>232</v>
      </c>
      <c r="G66" s="45" t="s">
        <v>76</v>
      </c>
      <c r="H66" s="140"/>
      <c r="I66" s="38">
        <v>0.07298611111111111</v>
      </c>
      <c r="J66" s="96">
        <v>61.43</v>
      </c>
      <c r="K66" s="38">
        <v>0.034652777777777775</v>
      </c>
      <c r="L66" s="98">
        <v>74.44</v>
      </c>
      <c r="M66" s="38">
        <v>0.08457175925925926</v>
      </c>
      <c r="N66" s="98">
        <v>62.44</v>
      </c>
      <c r="O66" s="38">
        <v>0.015023148148148148</v>
      </c>
      <c r="P66" s="111">
        <v>77.8</v>
      </c>
      <c r="Q66" s="46">
        <v>0.033229166666666664</v>
      </c>
      <c r="R66" s="111">
        <v>74.5</v>
      </c>
      <c r="S66" s="46">
        <v>0.06550925925925927</v>
      </c>
      <c r="T66" s="111">
        <v>71.27</v>
      </c>
      <c r="U66" s="46">
        <v>0.03304398148148149</v>
      </c>
      <c r="V66" s="111">
        <v>73.06</v>
      </c>
      <c r="W66" s="180">
        <v>0.04396990740740741</v>
      </c>
      <c r="X66" s="173">
        <v>82.53</v>
      </c>
      <c r="Y66" s="25" t="s">
        <v>0</v>
      </c>
      <c r="Z66" s="98"/>
      <c r="AA66" s="109">
        <v>0.02908564814814815</v>
      </c>
      <c r="AB66" s="98">
        <v>60.12</v>
      </c>
      <c r="AC66" s="38"/>
      <c r="AD66" s="98"/>
      <c r="AE66" s="25"/>
      <c r="AF66" s="98"/>
      <c r="AG66" s="25"/>
      <c r="AH66" s="98"/>
    </row>
    <row r="67" spans="1:34" s="58" customFormat="1" ht="12.75">
      <c r="A67" s="43"/>
      <c r="B67" s="59"/>
      <c r="C67" s="59" t="s">
        <v>134</v>
      </c>
      <c r="D67" s="43">
        <v>90</v>
      </c>
      <c r="E67" s="51" t="s">
        <v>71</v>
      </c>
      <c r="F67" s="51" t="s">
        <v>72</v>
      </c>
      <c r="G67" s="45" t="s">
        <v>30</v>
      </c>
      <c r="H67" s="140"/>
      <c r="I67" s="38">
        <v>0.06648148148148149</v>
      </c>
      <c r="J67" s="96">
        <v>67.44</v>
      </c>
      <c r="K67" s="38">
        <v>0.028912037037037038</v>
      </c>
      <c r="L67" s="98">
        <v>89.22</v>
      </c>
      <c r="M67" s="38"/>
      <c r="N67" s="98"/>
      <c r="O67" s="38"/>
      <c r="P67" s="120"/>
      <c r="Q67" s="46"/>
      <c r="R67" s="120"/>
      <c r="S67" s="46">
        <v>0.06293981481481481</v>
      </c>
      <c r="T67" s="111">
        <v>74.18</v>
      </c>
      <c r="U67" s="46">
        <v>0.036238425925925924</v>
      </c>
      <c r="V67" s="111">
        <v>66.62</v>
      </c>
      <c r="W67" s="46"/>
      <c r="X67" s="98"/>
      <c r="Y67" s="25"/>
      <c r="Z67" s="98"/>
      <c r="AA67" s="38" t="s">
        <v>0</v>
      </c>
      <c r="AB67" s="98"/>
      <c r="AC67" s="38" t="s">
        <v>0</v>
      </c>
      <c r="AD67" s="98"/>
      <c r="AE67" s="38">
        <v>0.013032407407407407</v>
      </c>
      <c r="AF67" s="98">
        <v>79.17</v>
      </c>
      <c r="AG67" s="38">
        <v>0.03817129629629629</v>
      </c>
      <c r="AH67" s="98">
        <v>65.85</v>
      </c>
    </row>
    <row r="68" spans="1:34" s="58" customFormat="1" ht="12.75">
      <c r="A68" s="43"/>
      <c r="B68" s="59"/>
      <c r="C68" s="59" t="s">
        <v>134</v>
      </c>
      <c r="D68" s="43">
        <v>91</v>
      </c>
      <c r="E68" s="51" t="s">
        <v>77</v>
      </c>
      <c r="F68" s="51" t="s">
        <v>51</v>
      </c>
      <c r="G68" s="45" t="s">
        <v>44</v>
      </c>
      <c r="H68" s="140"/>
      <c r="I68" s="38">
        <v>0.07664351851851851</v>
      </c>
      <c r="J68" s="96">
        <v>58.5</v>
      </c>
      <c r="K68" s="38">
        <v>0.03918981481481481</v>
      </c>
      <c r="L68" s="98">
        <v>65.82</v>
      </c>
      <c r="M68" s="38">
        <v>0.09564814814814815</v>
      </c>
      <c r="N68" s="98">
        <v>55.21</v>
      </c>
      <c r="O68" s="38"/>
      <c r="P68" s="120"/>
      <c r="Q68" s="46" t="s">
        <v>16</v>
      </c>
      <c r="R68" s="120"/>
      <c r="S68" s="46"/>
      <c r="T68" s="111"/>
      <c r="U68" s="45"/>
      <c r="V68" s="111"/>
      <c r="W68" s="46"/>
      <c r="X68" s="98"/>
      <c r="Y68" s="25"/>
      <c r="Z68" s="98"/>
      <c r="AA68" s="109">
        <v>0.02568287037037037</v>
      </c>
      <c r="AB68" s="98">
        <v>68.09</v>
      </c>
      <c r="AC68" s="38"/>
      <c r="AD68" s="98"/>
      <c r="AE68" s="25"/>
      <c r="AF68" s="98"/>
      <c r="AG68" s="25"/>
      <c r="AH68" s="98"/>
    </row>
    <row r="69" spans="1:34" s="58" customFormat="1" ht="12.75">
      <c r="A69" s="43"/>
      <c r="B69" s="59"/>
      <c r="C69" s="59" t="s">
        <v>134</v>
      </c>
      <c r="D69" s="43">
        <v>91</v>
      </c>
      <c r="E69" s="51" t="s">
        <v>82</v>
      </c>
      <c r="F69" s="51" t="s">
        <v>230</v>
      </c>
      <c r="G69" s="45" t="s">
        <v>157</v>
      </c>
      <c r="H69" s="140"/>
      <c r="I69" s="38" t="s">
        <v>182</v>
      </c>
      <c r="J69" s="96"/>
      <c r="K69" s="38">
        <v>0.031041666666666665</v>
      </c>
      <c r="L69" s="98">
        <v>83.1</v>
      </c>
      <c r="M69" s="38"/>
      <c r="N69" s="75"/>
      <c r="O69" s="38"/>
      <c r="P69" s="120"/>
      <c r="Q69" s="46"/>
      <c r="R69" s="120"/>
      <c r="S69" s="46">
        <v>0.060856481481481484</v>
      </c>
      <c r="T69" s="111">
        <v>76.72</v>
      </c>
      <c r="U69" s="46">
        <v>0.030868055555555555</v>
      </c>
      <c r="V69" s="111">
        <v>78.21</v>
      </c>
      <c r="W69" s="46"/>
      <c r="X69" s="98"/>
      <c r="Y69" s="38">
        <v>0.014745370370370372</v>
      </c>
      <c r="Z69" s="98">
        <v>83.16</v>
      </c>
      <c r="AA69" s="109">
        <v>0.020208333333333335</v>
      </c>
      <c r="AB69" s="98">
        <v>86.54</v>
      </c>
      <c r="AC69" s="38" t="s">
        <v>0</v>
      </c>
      <c r="AD69" s="98"/>
      <c r="AE69" s="38">
        <v>0.011284722222222222</v>
      </c>
      <c r="AF69" s="98">
        <v>91.43</v>
      </c>
      <c r="AG69" s="38">
        <v>0.02837962962962963</v>
      </c>
      <c r="AH69" s="98">
        <v>88.56</v>
      </c>
    </row>
    <row r="70" spans="1:34" s="58" customFormat="1" ht="12.75">
      <c r="A70" s="25"/>
      <c r="B70" s="59"/>
      <c r="C70" s="59" t="s">
        <v>134</v>
      </c>
      <c r="D70" s="59">
        <v>90</v>
      </c>
      <c r="E70" s="51" t="s">
        <v>256</v>
      </c>
      <c r="F70" s="51" t="s">
        <v>257</v>
      </c>
      <c r="G70" s="25" t="s">
        <v>34</v>
      </c>
      <c r="H70" s="74"/>
      <c r="I70" s="38"/>
      <c r="J70" s="73"/>
      <c r="K70" s="38"/>
      <c r="L70" s="75"/>
      <c r="M70" s="38"/>
      <c r="N70" s="75"/>
      <c r="O70" s="38"/>
      <c r="P70" s="120"/>
      <c r="Q70" s="46"/>
      <c r="R70" s="120"/>
      <c r="S70" s="46"/>
      <c r="T70" s="120"/>
      <c r="U70" s="45"/>
      <c r="V70" s="120"/>
      <c r="W70" s="46">
        <v>0.04527777777777778</v>
      </c>
      <c r="X70" s="98">
        <v>80.14</v>
      </c>
      <c r="Y70" s="146">
        <v>0.013425925925925924</v>
      </c>
      <c r="Z70" s="98">
        <v>91.33</v>
      </c>
      <c r="AA70" s="38">
        <v>0.01775462962962963</v>
      </c>
      <c r="AB70" s="98">
        <v>98.5</v>
      </c>
      <c r="AC70" s="38">
        <v>0.07650462962962963</v>
      </c>
      <c r="AD70" s="98">
        <v>66.49</v>
      </c>
      <c r="AE70" s="38">
        <v>0.011597222222222222</v>
      </c>
      <c r="AF70" s="98">
        <v>88.97</v>
      </c>
      <c r="AG70" s="25"/>
      <c r="AH70" s="100"/>
    </row>
    <row r="71" spans="1:34" s="58" customFormat="1" ht="12.75">
      <c r="A71" s="25"/>
      <c r="B71" s="59"/>
      <c r="C71" s="59" t="s">
        <v>134</v>
      </c>
      <c r="D71" s="59"/>
      <c r="E71" s="51"/>
      <c r="F71" s="51"/>
      <c r="G71" s="25"/>
      <c r="H71" s="74"/>
      <c r="I71" s="38"/>
      <c r="J71" s="73"/>
      <c r="K71" s="38"/>
      <c r="L71" s="75"/>
      <c r="M71" s="38"/>
      <c r="N71" s="75"/>
      <c r="O71" s="38"/>
      <c r="P71" s="120"/>
      <c r="Q71" s="46"/>
      <c r="R71" s="120"/>
      <c r="S71" s="46"/>
      <c r="T71" s="120"/>
      <c r="U71" s="45"/>
      <c r="V71" s="120"/>
      <c r="W71" s="71"/>
      <c r="X71" s="208"/>
      <c r="Y71" s="25"/>
      <c r="Z71" s="75"/>
      <c r="AA71" s="38"/>
      <c r="AB71" s="75"/>
      <c r="AC71" s="38"/>
      <c r="AD71" s="41"/>
      <c r="AE71" s="25"/>
      <c r="AF71" s="41"/>
      <c r="AG71" s="25"/>
      <c r="AH71" s="41"/>
    </row>
    <row r="72" spans="1:34" s="58" customFormat="1" ht="12.75">
      <c r="A72" s="26"/>
      <c r="B72" s="70"/>
      <c r="C72" s="70" t="s">
        <v>134</v>
      </c>
      <c r="D72" s="70"/>
      <c r="E72" s="212"/>
      <c r="F72" s="212"/>
      <c r="G72" s="26"/>
      <c r="H72" s="27"/>
      <c r="I72" s="48"/>
      <c r="J72" s="76"/>
      <c r="K72" s="48"/>
      <c r="L72" s="77"/>
      <c r="M72" s="48"/>
      <c r="N72" s="77"/>
      <c r="O72" s="48"/>
      <c r="P72" s="113"/>
      <c r="Q72" s="213"/>
      <c r="R72" s="113"/>
      <c r="S72" s="213"/>
      <c r="T72" s="113"/>
      <c r="U72" s="214"/>
      <c r="V72" s="113"/>
      <c r="W72" s="213"/>
      <c r="X72" s="77"/>
      <c r="Y72" s="26"/>
      <c r="Z72" s="77">
        <f>(J61+L61+N61+P61+T61+Z61+AD61+AF61)/8</f>
        <v>77.21875</v>
      </c>
      <c r="AA72" s="26"/>
      <c r="AB72" s="77"/>
      <c r="AC72" s="26"/>
      <c r="AD72" s="42"/>
      <c r="AE72" s="39"/>
      <c r="AF72" s="42"/>
      <c r="AG72" s="26"/>
      <c r="AH72" s="42"/>
    </row>
    <row r="73" spans="1:34" s="58" customFormat="1" ht="33" customHeight="1">
      <c r="A73" s="225"/>
      <c r="B73" s="225"/>
      <c r="C73" s="225"/>
      <c r="D73" s="225"/>
      <c r="E73" s="226"/>
      <c r="F73" s="226"/>
      <c r="G73" s="225"/>
      <c r="H73" s="227"/>
      <c r="I73" s="228"/>
      <c r="J73" s="229"/>
      <c r="K73" s="228"/>
      <c r="L73" s="227"/>
      <c r="M73" s="228"/>
      <c r="N73" s="227"/>
      <c r="O73" s="228"/>
      <c r="P73" s="227"/>
      <c r="Q73" s="228"/>
      <c r="R73" s="227"/>
      <c r="S73" s="228"/>
      <c r="T73" s="227"/>
      <c r="U73" s="225"/>
      <c r="V73" s="227"/>
      <c r="W73" s="228"/>
      <c r="X73" s="227"/>
      <c r="Y73" s="228"/>
      <c r="Z73" s="227"/>
      <c r="AA73" s="228"/>
      <c r="AB73" s="227"/>
      <c r="AC73" s="228"/>
      <c r="AD73" s="230"/>
      <c r="AE73" s="231"/>
      <c r="AF73" s="230"/>
      <c r="AG73" s="225"/>
      <c r="AH73" s="230"/>
    </row>
    <row r="74" spans="1:34" s="58" customFormat="1" ht="16.5" thickBot="1">
      <c r="A74" s="43"/>
      <c r="B74" s="43"/>
      <c r="C74" s="70"/>
      <c r="D74" s="43"/>
      <c r="E74" s="60"/>
      <c r="F74" s="37" t="s">
        <v>255</v>
      </c>
      <c r="G74" s="44"/>
      <c r="H74" s="217"/>
      <c r="I74" s="101"/>
      <c r="J74" s="218"/>
      <c r="K74" s="218"/>
      <c r="L74" s="218">
        <v>102</v>
      </c>
      <c r="M74" s="218"/>
      <c r="N74" s="218"/>
      <c r="O74" s="219"/>
      <c r="P74" s="218">
        <v>102</v>
      </c>
      <c r="Q74" s="219"/>
      <c r="R74" s="218">
        <v>102</v>
      </c>
      <c r="S74" s="219"/>
      <c r="T74" s="218"/>
      <c r="U74" s="220"/>
      <c r="V74" s="218">
        <v>102</v>
      </c>
      <c r="W74" s="221"/>
      <c r="X74" s="218"/>
      <c r="Y74" s="220"/>
      <c r="Z74" s="218">
        <v>108</v>
      </c>
      <c r="AA74" s="222"/>
      <c r="AB74" s="218">
        <v>102</v>
      </c>
      <c r="AC74" s="220"/>
      <c r="AD74" s="218"/>
      <c r="AE74" s="220"/>
      <c r="AF74" s="218">
        <v>102</v>
      </c>
      <c r="AG74" s="220"/>
      <c r="AH74" s="218">
        <v>102</v>
      </c>
    </row>
    <row r="75" spans="1:36" s="3" customFormat="1" ht="24" thickBot="1">
      <c r="A75" s="69"/>
      <c r="B75" s="122"/>
      <c r="C75" s="68" t="s">
        <v>151</v>
      </c>
      <c r="D75" s="86" t="s">
        <v>206</v>
      </c>
      <c r="E75" s="92" t="s">
        <v>235</v>
      </c>
      <c r="F75" s="7"/>
      <c r="G75" s="6"/>
      <c r="H75" s="27"/>
      <c r="I75" s="285" t="s">
        <v>140</v>
      </c>
      <c r="J75" s="286"/>
      <c r="K75" s="285" t="s">
        <v>143</v>
      </c>
      <c r="L75" s="286"/>
      <c r="M75" s="287" t="s">
        <v>241</v>
      </c>
      <c r="N75" s="286"/>
      <c r="O75" s="287" t="s">
        <v>144</v>
      </c>
      <c r="P75" s="286"/>
      <c r="Q75" s="288" t="s">
        <v>242</v>
      </c>
      <c r="R75" s="286"/>
      <c r="S75" s="287" t="s">
        <v>238</v>
      </c>
      <c r="T75" s="286"/>
      <c r="U75" s="287" t="s">
        <v>239</v>
      </c>
      <c r="V75" s="286"/>
      <c r="W75" s="285" t="s">
        <v>145</v>
      </c>
      <c r="X75" s="286"/>
      <c r="Y75" s="285" t="s">
        <v>146</v>
      </c>
      <c r="Z75" s="286"/>
      <c r="AA75" s="285" t="s">
        <v>147</v>
      </c>
      <c r="AB75" s="286"/>
      <c r="AC75" s="285" t="s">
        <v>148</v>
      </c>
      <c r="AD75" s="286"/>
      <c r="AE75" s="285" t="s">
        <v>149</v>
      </c>
      <c r="AF75" s="286"/>
      <c r="AG75" s="285" t="s">
        <v>150</v>
      </c>
      <c r="AH75" s="286"/>
      <c r="AI75" s="61"/>
      <c r="AJ75" s="61"/>
    </row>
    <row r="76" spans="1:34" s="36" customFormat="1" ht="13.5" thickBot="1">
      <c r="A76" s="32" t="s">
        <v>83</v>
      </c>
      <c r="B76" s="32" t="s">
        <v>243</v>
      </c>
      <c r="C76" s="84" t="s">
        <v>129</v>
      </c>
      <c r="D76" s="32" t="s">
        <v>196</v>
      </c>
      <c r="E76" s="85" t="s">
        <v>130</v>
      </c>
      <c r="F76" s="33" t="s">
        <v>131</v>
      </c>
      <c r="G76" s="136" t="s">
        <v>132</v>
      </c>
      <c r="H76" s="139" t="s">
        <v>84</v>
      </c>
      <c r="I76" s="134" t="s">
        <v>141</v>
      </c>
      <c r="J76" s="34" t="s">
        <v>142</v>
      </c>
      <c r="K76" s="56" t="s">
        <v>141</v>
      </c>
      <c r="L76" s="34" t="s">
        <v>142</v>
      </c>
      <c r="M76" s="56" t="s">
        <v>141</v>
      </c>
      <c r="N76" s="34" t="s">
        <v>142</v>
      </c>
      <c r="O76" s="56" t="s">
        <v>141</v>
      </c>
      <c r="P76" s="34" t="s">
        <v>142</v>
      </c>
      <c r="Q76" s="56" t="s">
        <v>141</v>
      </c>
      <c r="R76" s="34" t="s">
        <v>142</v>
      </c>
      <c r="S76" s="56" t="s">
        <v>141</v>
      </c>
      <c r="T76" s="34" t="s">
        <v>142</v>
      </c>
      <c r="U76" s="56" t="s">
        <v>141</v>
      </c>
      <c r="V76" s="155" t="s">
        <v>142</v>
      </c>
      <c r="W76" s="160" t="s">
        <v>141</v>
      </c>
      <c r="X76" s="34" t="s">
        <v>142</v>
      </c>
      <c r="Y76" s="56" t="s">
        <v>141</v>
      </c>
      <c r="Z76" s="136" t="s">
        <v>142</v>
      </c>
      <c r="AA76" s="197" t="s">
        <v>141</v>
      </c>
      <c r="AB76" s="198" t="s">
        <v>142</v>
      </c>
      <c r="AC76" s="56" t="s">
        <v>141</v>
      </c>
      <c r="AD76" s="35" t="s">
        <v>142</v>
      </c>
      <c r="AE76" s="56" t="s">
        <v>141</v>
      </c>
      <c r="AF76" s="34" t="s">
        <v>142</v>
      </c>
      <c r="AG76" s="56" t="s">
        <v>141</v>
      </c>
      <c r="AH76" s="198" t="s">
        <v>142</v>
      </c>
    </row>
    <row r="77" spans="1:35" s="58" customFormat="1" ht="12.75" customHeight="1">
      <c r="A77" s="43">
        <v>1</v>
      </c>
      <c r="B77" s="43" t="s">
        <v>244</v>
      </c>
      <c r="C77" s="43" t="s">
        <v>212</v>
      </c>
      <c r="D77" s="43">
        <v>88</v>
      </c>
      <c r="E77" s="60" t="s">
        <v>220</v>
      </c>
      <c r="F77" s="60" t="s">
        <v>221</v>
      </c>
      <c r="G77" s="44" t="s">
        <v>155</v>
      </c>
      <c r="H77" s="140">
        <f>J77+L77+N77+P77+T77+V77+X77+Z77+AB77+AD77+AF77+AH77</f>
        <v>512.36</v>
      </c>
      <c r="I77" s="132"/>
      <c r="J77" s="133"/>
      <c r="K77" s="101">
        <v>0.022673611111111113</v>
      </c>
      <c r="L77" s="110">
        <v>98.82</v>
      </c>
      <c r="M77" s="132"/>
      <c r="N77" s="133"/>
      <c r="O77" s="117">
        <v>0.011608796296296296</v>
      </c>
      <c r="P77" s="110">
        <v>102</v>
      </c>
      <c r="Q77" s="20">
        <v>0.032650462962962964</v>
      </c>
      <c r="R77" s="266">
        <v>87.36</v>
      </c>
      <c r="S77" s="132"/>
      <c r="T77" s="133"/>
      <c r="U77" s="117">
        <v>0.030150462962962962</v>
      </c>
      <c r="V77" s="97">
        <v>102</v>
      </c>
      <c r="W77" s="162"/>
      <c r="X77" s="133"/>
      <c r="Y77" s="20">
        <v>0.013657407407407408</v>
      </c>
      <c r="Z77" s="97">
        <v>107.54</v>
      </c>
      <c r="AA77" s="202">
        <v>0.021354166666666664</v>
      </c>
      <c r="AB77" s="97">
        <v>102</v>
      </c>
      <c r="AC77" s="132"/>
      <c r="AD77" s="133"/>
      <c r="AE77" s="43"/>
      <c r="AF77" s="276"/>
      <c r="AG77" s="43" t="s">
        <v>291</v>
      </c>
      <c r="AH77" s="266"/>
      <c r="AI77" s="93"/>
    </row>
    <row r="78" spans="1:35" s="58" customFormat="1" ht="12.75" customHeight="1">
      <c r="A78" s="43">
        <v>2</v>
      </c>
      <c r="B78" s="43" t="s">
        <v>244</v>
      </c>
      <c r="C78" s="43" t="s">
        <v>212</v>
      </c>
      <c r="D78" s="43">
        <v>88</v>
      </c>
      <c r="E78" s="51" t="s">
        <v>57</v>
      </c>
      <c r="F78" s="51" t="s">
        <v>213</v>
      </c>
      <c r="G78" s="45" t="s">
        <v>30</v>
      </c>
      <c r="H78" s="140">
        <f>J78+L78+N78+P78+R78+T78+X78+Z78+AD78+AF78+AH78</f>
        <v>509.19</v>
      </c>
      <c r="I78" s="123"/>
      <c r="J78" s="124"/>
      <c r="K78" s="119">
        <v>0.021967592592592594</v>
      </c>
      <c r="L78" s="111">
        <v>102</v>
      </c>
      <c r="M78" s="123"/>
      <c r="N78" s="124"/>
      <c r="O78" s="102">
        <v>0.011701388888888891</v>
      </c>
      <c r="P78" s="111">
        <v>101.19</v>
      </c>
      <c r="Q78" s="116">
        <v>0.027962962962962964</v>
      </c>
      <c r="R78" s="97">
        <v>102</v>
      </c>
      <c r="S78" s="123"/>
      <c r="T78" s="124"/>
      <c r="U78" s="102">
        <v>0.03068287037037037</v>
      </c>
      <c r="V78" s="268">
        <v>100.23</v>
      </c>
      <c r="W78" s="126"/>
      <c r="X78" s="124"/>
      <c r="Y78" s="38"/>
      <c r="Z78" s="268"/>
      <c r="AA78" s="109">
        <v>0.021747685185185186</v>
      </c>
      <c r="AB78" s="268">
        <v>100.15</v>
      </c>
      <c r="AC78" s="123"/>
      <c r="AD78" s="124"/>
      <c r="AE78" s="144">
        <v>0.009907407407407408</v>
      </c>
      <c r="AF78" s="98">
        <v>102</v>
      </c>
      <c r="AG78" s="250">
        <v>0.027928240740740743</v>
      </c>
      <c r="AH78" s="98">
        <v>102</v>
      </c>
      <c r="AI78" s="93"/>
    </row>
    <row r="79" spans="1:35" s="58" customFormat="1" ht="12.75" customHeight="1">
      <c r="A79" s="43">
        <v>3</v>
      </c>
      <c r="B79" s="43" t="s">
        <v>244</v>
      </c>
      <c r="C79" s="43" t="s">
        <v>212</v>
      </c>
      <c r="D79" s="43">
        <v>89</v>
      </c>
      <c r="E79" s="51" t="s">
        <v>59</v>
      </c>
      <c r="F79" s="51" t="s">
        <v>211</v>
      </c>
      <c r="G79" s="45" t="s">
        <v>174</v>
      </c>
      <c r="H79" s="140">
        <f>J79+N79+P79+R79+T79+V79+X79+Z79+AD79+AF79+AH79</f>
        <v>471</v>
      </c>
      <c r="I79" s="123"/>
      <c r="J79" s="124"/>
      <c r="K79" s="102">
        <v>0.027685185185185188</v>
      </c>
      <c r="L79" s="273">
        <v>80.93</v>
      </c>
      <c r="M79" s="123"/>
      <c r="N79" s="124"/>
      <c r="O79" s="102">
        <v>0.013275462962962963</v>
      </c>
      <c r="P79" s="111">
        <v>89.19</v>
      </c>
      <c r="Q79" s="38">
        <v>0.03175925925925926</v>
      </c>
      <c r="R79" s="97">
        <v>89.81</v>
      </c>
      <c r="S79" s="123"/>
      <c r="T79" s="124"/>
      <c r="U79" s="102">
        <v>0.033379629629629634</v>
      </c>
      <c r="V79" s="98">
        <v>92.13</v>
      </c>
      <c r="W79" s="126"/>
      <c r="X79" s="124"/>
      <c r="Y79" s="116">
        <v>0.013599537037037037</v>
      </c>
      <c r="Z79" s="98">
        <v>108</v>
      </c>
      <c r="AA79" s="109">
        <v>0.026168981481481477</v>
      </c>
      <c r="AB79" s="268">
        <v>83.23</v>
      </c>
      <c r="AC79" s="123"/>
      <c r="AD79" s="124"/>
      <c r="AE79" s="25"/>
      <c r="AF79" s="268"/>
      <c r="AG79" s="38">
        <v>0.031006944444444445</v>
      </c>
      <c r="AH79" s="98">
        <v>91.87</v>
      </c>
      <c r="AI79" s="93"/>
    </row>
    <row r="80" spans="1:35" s="58" customFormat="1" ht="12.75" customHeight="1">
      <c r="A80" s="43">
        <v>4</v>
      </c>
      <c r="B80" s="43" t="s">
        <v>244</v>
      </c>
      <c r="C80" s="43" t="s">
        <v>212</v>
      </c>
      <c r="D80" s="43">
        <v>88</v>
      </c>
      <c r="E80" s="51" t="s">
        <v>217</v>
      </c>
      <c r="F80" s="51" t="s">
        <v>218</v>
      </c>
      <c r="G80" s="45" t="s">
        <v>174</v>
      </c>
      <c r="H80" s="140">
        <f>J80+L80+N80+P80+T80+V80+X80+Z80+AD80+AF80+AH80</f>
        <v>468.51000000000005</v>
      </c>
      <c r="I80" s="123"/>
      <c r="J80" s="124"/>
      <c r="K80" s="102">
        <v>0.025451388888888888</v>
      </c>
      <c r="L80" s="111">
        <v>88.04</v>
      </c>
      <c r="M80" s="123"/>
      <c r="N80" s="124"/>
      <c r="O80" s="102">
        <v>0.01267361111111111</v>
      </c>
      <c r="P80" s="111">
        <v>93.43</v>
      </c>
      <c r="Q80" s="38">
        <v>0.03466435185185185</v>
      </c>
      <c r="R80" s="266">
        <v>82.28</v>
      </c>
      <c r="S80" s="123"/>
      <c r="T80" s="124"/>
      <c r="U80" s="102">
        <v>0.03332175925925926</v>
      </c>
      <c r="V80" s="98">
        <v>92.29</v>
      </c>
      <c r="W80" s="126"/>
      <c r="X80" s="124"/>
      <c r="Y80" s="38" t="s">
        <v>0</v>
      </c>
      <c r="Z80" s="268"/>
      <c r="AA80" s="109">
        <v>0.027511574074074074</v>
      </c>
      <c r="AB80" s="268">
        <v>79.17</v>
      </c>
      <c r="AC80" s="123"/>
      <c r="AD80" s="124"/>
      <c r="AE80" s="38">
        <v>0.01076388888888889</v>
      </c>
      <c r="AF80" s="98">
        <v>93.88</v>
      </c>
      <c r="AG80" s="40">
        <v>0.028240740740740736</v>
      </c>
      <c r="AH80" s="98">
        <v>100.87</v>
      </c>
      <c r="AI80" s="93"/>
    </row>
    <row r="81" spans="1:35" s="58" customFormat="1" ht="12.75" customHeight="1">
      <c r="A81" s="43">
        <v>5</v>
      </c>
      <c r="B81" s="43" t="s">
        <v>244</v>
      </c>
      <c r="C81" s="43" t="s">
        <v>136</v>
      </c>
      <c r="D81" s="43">
        <v>90</v>
      </c>
      <c r="E81" s="71" t="s">
        <v>4</v>
      </c>
      <c r="F81" s="71" t="s">
        <v>3</v>
      </c>
      <c r="G81" s="137" t="s">
        <v>166</v>
      </c>
      <c r="H81" s="140">
        <f>J81+L81+N81+R81+T81+V81+X81+Z81+AB81+AD81+AF81</f>
        <v>392.65</v>
      </c>
      <c r="I81" s="123"/>
      <c r="J81" s="124"/>
      <c r="K81" s="103"/>
      <c r="L81" s="273"/>
      <c r="M81" s="123"/>
      <c r="N81" s="124"/>
      <c r="O81" s="102">
        <v>0.0166087962962963</v>
      </c>
      <c r="P81" s="273">
        <v>71.29</v>
      </c>
      <c r="Q81" s="105" t="s">
        <v>12</v>
      </c>
      <c r="R81" s="277">
        <v>78.53</v>
      </c>
      <c r="S81" s="123"/>
      <c r="T81" s="124"/>
      <c r="U81" s="102">
        <v>0.043020833333333335</v>
      </c>
      <c r="V81" s="98">
        <v>71.49</v>
      </c>
      <c r="W81" s="126"/>
      <c r="X81" s="124"/>
      <c r="Y81" s="38">
        <v>0.016273148148148148</v>
      </c>
      <c r="Z81" s="98">
        <v>90.26</v>
      </c>
      <c r="AA81" s="109">
        <v>0.02783564814814815</v>
      </c>
      <c r="AB81" s="98">
        <v>78.25</v>
      </c>
      <c r="AC81" s="123"/>
      <c r="AD81" s="124"/>
      <c r="AE81" s="38">
        <v>0.013634259259259257</v>
      </c>
      <c r="AF81" s="98">
        <v>74.12</v>
      </c>
      <c r="AG81" s="38">
        <v>0.0409375</v>
      </c>
      <c r="AH81" s="268">
        <v>69.59</v>
      </c>
      <c r="AI81" s="93"/>
    </row>
    <row r="82" spans="1:35" s="58" customFormat="1" ht="12.75" customHeight="1">
      <c r="A82" s="43">
        <v>6</v>
      </c>
      <c r="B82" s="43"/>
      <c r="C82" s="43" t="s">
        <v>151</v>
      </c>
      <c r="D82" s="43">
        <v>89</v>
      </c>
      <c r="E82" s="51" t="s">
        <v>192</v>
      </c>
      <c r="F82" s="51" t="s">
        <v>193</v>
      </c>
      <c r="G82" s="45" t="s">
        <v>189</v>
      </c>
      <c r="H82" s="140">
        <f>L82+R82+Z82+AB82+AF82</f>
        <v>356.71</v>
      </c>
      <c r="I82" s="123"/>
      <c r="J82" s="124"/>
      <c r="K82" s="102">
        <v>0.03761574074074074</v>
      </c>
      <c r="L82" s="111">
        <v>59.57</v>
      </c>
      <c r="M82" s="123"/>
      <c r="N82" s="124"/>
      <c r="O82" s="102"/>
      <c r="P82" s="273"/>
      <c r="Q82" s="105" t="s">
        <v>9</v>
      </c>
      <c r="R82" s="277">
        <v>71.34</v>
      </c>
      <c r="S82" s="123"/>
      <c r="T82" s="124"/>
      <c r="U82" s="102" t="s">
        <v>0</v>
      </c>
      <c r="V82" s="268"/>
      <c r="W82" s="130"/>
      <c r="X82" s="153"/>
      <c r="Y82" s="38">
        <v>0.01653935185185185</v>
      </c>
      <c r="Z82" s="98">
        <v>88.8</v>
      </c>
      <c r="AA82" s="109">
        <v>0.0346412037037037</v>
      </c>
      <c r="AB82" s="98">
        <v>62.88</v>
      </c>
      <c r="AC82" s="130"/>
      <c r="AD82" s="130"/>
      <c r="AE82" s="38">
        <v>0.013634259259259257</v>
      </c>
      <c r="AF82" s="98">
        <v>74.12</v>
      </c>
      <c r="AG82" s="38">
        <v>0.051932870370370365</v>
      </c>
      <c r="AH82" s="268">
        <v>54.85</v>
      </c>
      <c r="AI82" s="93"/>
    </row>
    <row r="83" spans="1:35" s="58" customFormat="1" ht="12.75" customHeight="1">
      <c r="A83" s="43">
        <v>7</v>
      </c>
      <c r="B83" s="43" t="s">
        <v>244</v>
      </c>
      <c r="C83" s="43" t="s">
        <v>151</v>
      </c>
      <c r="D83" s="43">
        <v>89</v>
      </c>
      <c r="E83" s="51" t="s">
        <v>186</v>
      </c>
      <c r="F83" s="51" t="s">
        <v>187</v>
      </c>
      <c r="G83" s="45" t="s">
        <v>166</v>
      </c>
      <c r="H83" s="140">
        <f>J83+N83+R83+T83+V83+X83+Z83+AD83+AF83+AH83</f>
        <v>341.83</v>
      </c>
      <c r="I83" s="123"/>
      <c r="J83" s="124"/>
      <c r="K83" s="102">
        <v>0.05054398148148148</v>
      </c>
      <c r="L83" s="273">
        <v>44.33</v>
      </c>
      <c r="M83" s="123"/>
      <c r="N83" s="124"/>
      <c r="O83" s="102">
        <v>0.017997685185185186</v>
      </c>
      <c r="P83" s="273">
        <v>65.79</v>
      </c>
      <c r="Q83" s="105" t="s">
        <v>11</v>
      </c>
      <c r="R83" s="277">
        <v>68.37</v>
      </c>
      <c r="S83" s="123"/>
      <c r="T83" s="124"/>
      <c r="U83" s="102">
        <v>0.04614583333333333</v>
      </c>
      <c r="V83" s="98">
        <v>66.64</v>
      </c>
      <c r="W83" s="126"/>
      <c r="X83" s="124"/>
      <c r="Y83" s="38">
        <v>0.02170138888888889</v>
      </c>
      <c r="Z83" s="98">
        <v>67.68</v>
      </c>
      <c r="AA83" s="109">
        <v>0.03596064814814815</v>
      </c>
      <c r="AB83" s="268">
        <v>60.57</v>
      </c>
      <c r="AC83" s="123"/>
      <c r="AD83" s="124"/>
      <c r="AE83" s="38">
        <v>0.014108796296296295</v>
      </c>
      <c r="AF83" s="98">
        <v>71.63</v>
      </c>
      <c r="AG83" s="40">
        <v>0.042199074074074076</v>
      </c>
      <c r="AH83" s="98">
        <v>67.51</v>
      </c>
      <c r="AI83" s="93"/>
    </row>
    <row r="84" spans="1:35" s="58" customFormat="1" ht="12.75" customHeight="1">
      <c r="A84" s="43"/>
      <c r="B84" s="43"/>
      <c r="C84" s="43" t="s">
        <v>151</v>
      </c>
      <c r="D84" s="43">
        <v>89</v>
      </c>
      <c r="E84" s="51" t="s">
        <v>183</v>
      </c>
      <c r="F84" s="51" t="s">
        <v>184</v>
      </c>
      <c r="G84" s="45" t="s">
        <v>155</v>
      </c>
      <c r="H84" s="140"/>
      <c r="I84" s="123"/>
      <c r="J84" s="124"/>
      <c r="K84" s="102">
        <v>0.02636574074074074</v>
      </c>
      <c r="L84" s="111">
        <v>84.99</v>
      </c>
      <c r="M84" s="123"/>
      <c r="N84" s="124"/>
      <c r="O84" s="102"/>
      <c r="P84" s="111"/>
      <c r="Q84" s="38"/>
      <c r="R84" s="98"/>
      <c r="S84" s="123"/>
      <c r="T84" s="124"/>
      <c r="U84" s="102">
        <v>0.05206018518518518</v>
      </c>
      <c r="V84" s="98">
        <v>59.07</v>
      </c>
      <c r="W84" s="126"/>
      <c r="X84" s="124"/>
      <c r="Y84" s="38">
        <v>0.017766203703703704</v>
      </c>
      <c r="Z84" s="98">
        <v>82.67</v>
      </c>
      <c r="AA84" s="109">
        <v>0.02956018518518519</v>
      </c>
      <c r="AB84" s="98">
        <v>73.68</v>
      </c>
      <c r="AC84" s="123"/>
      <c r="AD84" s="124"/>
      <c r="AE84" s="25"/>
      <c r="AF84" s="98"/>
      <c r="AG84" s="40"/>
      <c r="AH84" s="98"/>
      <c r="AI84" s="93"/>
    </row>
    <row r="85" spans="1:35" s="58" customFormat="1" ht="12.75" customHeight="1">
      <c r="A85" s="43"/>
      <c r="B85" s="43"/>
      <c r="C85" s="43" t="s">
        <v>151</v>
      </c>
      <c r="D85" s="43">
        <v>89</v>
      </c>
      <c r="E85" s="51" t="s">
        <v>194</v>
      </c>
      <c r="F85" s="51" t="s">
        <v>195</v>
      </c>
      <c r="G85" s="45" t="s">
        <v>163</v>
      </c>
      <c r="H85" s="140"/>
      <c r="I85" s="123"/>
      <c r="J85" s="124"/>
      <c r="K85" s="102">
        <v>0.032962962962962965</v>
      </c>
      <c r="L85" s="111">
        <v>67.98</v>
      </c>
      <c r="M85" s="123"/>
      <c r="N85" s="124"/>
      <c r="O85" s="102">
        <v>0.016099537037037037</v>
      </c>
      <c r="P85" s="111">
        <v>73.55</v>
      </c>
      <c r="Q85" s="105" t="s">
        <v>10</v>
      </c>
      <c r="R85" s="98" t="s">
        <v>2</v>
      </c>
      <c r="S85" s="123"/>
      <c r="T85" s="124"/>
      <c r="U85" s="103"/>
      <c r="V85" s="98"/>
      <c r="W85" s="126"/>
      <c r="X85" s="124"/>
      <c r="Y85" s="38" t="s">
        <v>0</v>
      </c>
      <c r="Z85" s="98"/>
      <c r="AA85" s="109">
        <v>0.03247685185185185</v>
      </c>
      <c r="AB85" s="98">
        <v>67.07</v>
      </c>
      <c r="AC85" s="123"/>
      <c r="AD85" s="124"/>
      <c r="AE85" s="25"/>
      <c r="AF85" s="98"/>
      <c r="AG85" s="40" t="s">
        <v>0</v>
      </c>
      <c r="AH85" s="98"/>
      <c r="AI85" s="93"/>
    </row>
    <row r="86" spans="1:35" s="58" customFormat="1" ht="12.75" customHeight="1">
      <c r="A86" s="43"/>
      <c r="B86" s="43"/>
      <c r="C86" s="43" t="s">
        <v>151</v>
      </c>
      <c r="D86" s="43">
        <v>88</v>
      </c>
      <c r="E86" s="51" t="s">
        <v>188</v>
      </c>
      <c r="F86" s="51" t="s">
        <v>159</v>
      </c>
      <c r="G86" s="45" t="s">
        <v>189</v>
      </c>
      <c r="H86" s="140"/>
      <c r="I86" s="123"/>
      <c r="J86" s="124"/>
      <c r="K86" s="102">
        <v>0.03342592592592592</v>
      </c>
      <c r="L86" s="111">
        <v>67.03</v>
      </c>
      <c r="M86" s="123"/>
      <c r="N86" s="124"/>
      <c r="O86" s="102">
        <v>0.017534722222222222</v>
      </c>
      <c r="P86" s="111">
        <v>67.53</v>
      </c>
      <c r="Q86" s="105" t="s">
        <v>182</v>
      </c>
      <c r="R86" s="98"/>
      <c r="S86" s="123"/>
      <c r="T86" s="124"/>
      <c r="U86" s="103"/>
      <c r="V86" s="98"/>
      <c r="W86" s="126"/>
      <c r="X86" s="124"/>
      <c r="Y86" s="38"/>
      <c r="Z86" s="98"/>
      <c r="AA86" s="38"/>
      <c r="AB86" s="98"/>
      <c r="AC86" s="123"/>
      <c r="AD86" s="124"/>
      <c r="AE86" s="25"/>
      <c r="AF86" s="98"/>
      <c r="AG86" s="40"/>
      <c r="AH86" s="98"/>
      <c r="AI86" s="93"/>
    </row>
    <row r="87" spans="1:35" s="58" customFormat="1" ht="12.75" customHeight="1">
      <c r="A87" s="43"/>
      <c r="B87" s="43"/>
      <c r="C87" s="43" t="s">
        <v>136</v>
      </c>
      <c r="D87" s="43">
        <v>91</v>
      </c>
      <c r="E87" s="51" t="s">
        <v>185</v>
      </c>
      <c r="F87" s="51" t="s">
        <v>203</v>
      </c>
      <c r="G87" s="45" t="s">
        <v>155</v>
      </c>
      <c r="H87" s="140"/>
      <c r="I87" s="123"/>
      <c r="J87" s="124"/>
      <c r="K87" s="102">
        <v>0.03166666666666667</v>
      </c>
      <c r="L87" s="111">
        <v>70.76</v>
      </c>
      <c r="M87" s="123"/>
      <c r="N87" s="124"/>
      <c r="O87" s="102"/>
      <c r="P87" s="111"/>
      <c r="Q87" s="38"/>
      <c r="R87" s="98"/>
      <c r="S87" s="123"/>
      <c r="T87" s="124"/>
      <c r="U87" s="102" t="s">
        <v>0</v>
      </c>
      <c r="V87" s="98"/>
      <c r="W87" s="126"/>
      <c r="X87" s="124"/>
      <c r="Y87" s="38" t="s">
        <v>0</v>
      </c>
      <c r="Z87" s="98"/>
      <c r="AA87" s="109" t="s">
        <v>2</v>
      </c>
      <c r="AB87" s="98"/>
      <c r="AC87" s="123"/>
      <c r="AD87" s="124"/>
      <c r="AE87" s="25"/>
      <c r="AF87" s="98"/>
      <c r="AG87" s="38">
        <v>0.0415625</v>
      </c>
      <c r="AH87" s="98">
        <v>68.54</v>
      </c>
      <c r="AI87" s="93"/>
    </row>
    <row r="88" spans="1:35" s="58" customFormat="1" ht="12.75" customHeight="1">
      <c r="A88" s="43"/>
      <c r="B88" s="59"/>
      <c r="C88" s="59" t="s">
        <v>136</v>
      </c>
      <c r="D88" s="59">
        <v>91</v>
      </c>
      <c r="E88" s="71" t="s">
        <v>5</v>
      </c>
      <c r="F88" s="71" t="s">
        <v>159</v>
      </c>
      <c r="G88" s="138" t="s">
        <v>157</v>
      </c>
      <c r="H88" s="140"/>
      <c r="I88" s="123"/>
      <c r="J88" s="124"/>
      <c r="K88" s="103"/>
      <c r="L88" s="111"/>
      <c r="M88" s="123"/>
      <c r="N88" s="124"/>
      <c r="O88" s="114"/>
      <c r="P88" s="111"/>
      <c r="Q88" s="105" t="s">
        <v>182</v>
      </c>
      <c r="R88" s="98"/>
      <c r="S88" s="130"/>
      <c r="T88" s="153"/>
      <c r="U88" s="102">
        <v>0.044444444444444446</v>
      </c>
      <c r="V88" s="98">
        <v>69.2</v>
      </c>
      <c r="W88" s="126"/>
      <c r="X88" s="124"/>
      <c r="Y88" s="38">
        <v>0.018738425925925926</v>
      </c>
      <c r="Z88" s="98">
        <v>78.38</v>
      </c>
      <c r="AA88" s="38" t="s">
        <v>2</v>
      </c>
      <c r="AB88" s="98"/>
      <c r="AC88" s="123"/>
      <c r="AD88" s="124"/>
      <c r="AE88" s="25"/>
      <c r="AF88" s="98"/>
      <c r="AG88" s="38">
        <v>0.0415625</v>
      </c>
      <c r="AH88" s="98">
        <v>68.54</v>
      </c>
      <c r="AI88" s="93"/>
    </row>
    <row r="89" spans="1:35" s="58" customFormat="1" ht="12.75" customHeight="1">
      <c r="A89" s="43"/>
      <c r="B89" s="59"/>
      <c r="C89" s="59" t="s">
        <v>151</v>
      </c>
      <c r="D89" s="59"/>
      <c r="E89" s="51" t="s">
        <v>14</v>
      </c>
      <c r="F89" s="51" t="s">
        <v>15</v>
      </c>
      <c r="G89" s="45" t="s">
        <v>8</v>
      </c>
      <c r="H89" s="140"/>
      <c r="I89" s="130"/>
      <c r="J89" s="125"/>
      <c r="K89" s="57"/>
      <c r="L89" s="112"/>
      <c r="M89" s="130"/>
      <c r="N89" s="125"/>
      <c r="O89" s="102">
        <v>0.017766203703703704</v>
      </c>
      <c r="P89" s="112">
        <v>66.65</v>
      </c>
      <c r="Q89" s="106" t="s">
        <v>182</v>
      </c>
      <c r="R89" s="151"/>
      <c r="S89" s="126"/>
      <c r="T89" s="125"/>
      <c r="U89" s="104"/>
      <c r="V89" s="150"/>
      <c r="W89" s="126"/>
      <c r="X89" s="124"/>
      <c r="Y89" s="48"/>
      <c r="Z89" s="150"/>
      <c r="AA89" s="38"/>
      <c r="AB89" s="150"/>
      <c r="AC89" s="123"/>
      <c r="AD89" s="124"/>
      <c r="AE89" s="26"/>
      <c r="AF89" s="150"/>
      <c r="AG89" s="47"/>
      <c r="AH89" s="150"/>
      <c r="AI89" s="93"/>
    </row>
    <row r="90" spans="1:35" s="58" customFormat="1" ht="12.75" customHeight="1">
      <c r="A90" s="43"/>
      <c r="B90" s="43"/>
      <c r="C90" s="25" t="s">
        <v>151</v>
      </c>
      <c r="D90" s="43">
        <v>89</v>
      </c>
      <c r="E90" s="51" t="s">
        <v>190</v>
      </c>
      <c r="F90" s="51" t="s">
        <v>191</v>
      </c>
      <c r="G90" s="45" t="s">
        <v>175</v>
      </c>
      <c r="H90" s="140"/>
      <c r="I90" s="123"/>
      <c r="J90" s="124"/>
      <c r="K90" s="104">
        <v>0.04395833333333333</v>
      </c>
      <c r="L90" s="112">
        <v>50.97</v>
      </c>
      <c r="M90" s="123"/>
      <c r="N90" s="124"/>
      <c r="O90" s="102"/>
      <c r="P90" s="98"/>
      <c r="Q90" s="105"/>
      <c r="R90" s="98"/>
      <c r="S90" s="123"/>
      <c r="T90" s="124"/>
      <c r="U90" s="38"/>
      <c r="V90" s="98"/>
      <c r="W90" s="130"/>
      <c r="X90" s="125"/>
      <c r="Y90" s="38"/>
      <c r="Z90" s="75"/>
      <c r="AA90" s="38"/>
      <c r="AB90" s="75"/>
      <c r="AC90" s="126"/>
      <c r="AD90" s="127"/>
      <c r="AE90" s="25"/>
      <c r="AF90" s="41"/>
      <c r="AG90" s="25"/>
      <c r="AH90" s="41"/>
      <c r="AI90" s="93"/>
    </row>
    <row r="91" spans="1:35" s="58" customFormat="1" ht="12.75" customHeight="1" thickBot="1">
      <c r="A91" s="43"/>
      <c r="B91" s="25"/>
      <c r="C91" s="26" t="s">
        <v>151</v>
      </c>
      <c r="D91" s="43">
        <v>89</v>
      </c>
      <c r="E91" s="51" t="s">
        <v>6</v>
      </c>
      <c r="F91" s="51" t="s">
        <v>7</v>
      </c>
      <c r="G91" s="45" t="s">
        <v>8</v>
      </c>
      <c r="H91" s="141"/>
      <c r="I91" s="126"/>
      <c r="J91" s="125"/>
      <c r="K91" s="57"/>
      <c r="L91" s="113"/>
      <c r="M91" s="126"/>
      <c r="N91" s="125"/>
      <c r="O91" s="104"/>
      <c r="P91" s="150"/>
      <c r="Q91" s="107" t="s">
        <v>13</v>
      </c>
      <c r="R91" s="150" t="s">
        <v>2</v>
      </c>
      <c r="S91" s="128"/>
      <c r="T91" s="154"/>
      <c r="U91" s="48"/>
      <c r="V91" s="150"/>
      <c r="W91" s="131"/>
      <c r="X91" s="154"/>
      <c r="Y91" s="48"/>
      <c r="Z91" s="77"/>
      <c r="AA91" s="48"/>
      <c r="AB91" s="77"/>
      <c r="AC91" s="128"/>
      <c r="AD91" s="129"/>
      <c r="AE91" s="26"/>
      <c r="AF91" s="42"/>
      <c r="AG91" s="26"/>
      <c r="AH91" s="42"/>
      <c r="AI91" s="93"/>
    </row>
    <row r="92" spans="1:35" s="58" customFormat="1" ht="12.75">
      <c r="A92" s="82"/>
      <c r="B92" s="26"/>
      <c r="C92" s="26"/>
      <c r="D92" s="82"/>
      <c r="E92" s="212"/>
      <c r="F92" s="212"/>
      <c r="G92" s="26"/>
      <c r="H92" s="27"/>
      <c r="I92" s="26"/>
      <c r="J92" s="236"/>
      <c r="K92" s="57"/>
      <c r="L92" s="113"/>
      <c r="M92" s="26"/>
      <c r="N92" s="236"/>
      <c r="O92" s="104"/>
      <c r="P92" s="150"/>
      <c r="Q92" s="107"/>
      <c r="R92" s="150"/>
      <c r="S92" s="48"/>
      <c r="T92" s="77"/>
      <c r="U92" s="48"/>
      <c r="V92" s="77"/>
      <c r="W92" s="26"/>
      <c r="X92" s="77"/>
      <c r="Y92" s="48"/>
      <c r="Z92" s="77"/>
      <c r="AA92" s="48"/>
      <c r="AB92" s="77"/>
      <c r="AC92" s="48"/>
      <c r="AD92" s="42"/>
      <c r="AE92" s="26"/>
      <c r="AF92" s="42"/>
      <c r="AG92" s="26"/>
      <c r="AH92" s="42"/>
      <c r="AI92" s="93"/>
    </row>
    <row r="93" spans="1:35" s="58" customFormat="1" ht="30.75" customHeight="1">
      <c r="A93" s="225"/>
      <c r="B93" s="225"/>
      <c r="C93" s="225"/>
      <c r="D93" s="225"/>
      <c r="E93" s="226"/>
      <c r="F93" s="226"/>
      <c r="G93" s="225"/>
      <c r="H93" s="227"/>
      <c r="I93" s="228"/>
      <c r="J93" s="229"/>
      <c r="K93" s="225"/>
      <c r="L93" s="227"/>
      <c r="M93" s="238"/>
      <c r="N93" s="239"/>
      <c r="O93" s="228"/>
      <c r="P93" s="227"/>
      <c r="Q93" s="240"/>
      <c r="R93" s="227"/>
      <c r="S93" s="228"/>
      <c r="T93" s="227"/>
      <c r="U93" s="228"/>
      <c r="V93" s="227"/>
      <c r="W93" s="225"/>
      <c r="X93" s="227"/>
      <c r="Y93" s="228"/>
      <c r="Z93" s="227"/>
      <c r="AA93" s="228"/>
      <c r="AB93" s="227"/>
      <c r="AC93" s="228"/>
      <c r="AD93" s="230"/>
      <c r="AE93" s="225"/>
      <c r="AF93" s="230"/>
      <c r="AG93" s="225"/>
      <c r="AH93" s="230"/>
      <c r="AI93" s="93"/>
    </row>
    <row r="94" spans="1:35" s="58" customFormat="1" ht="16.5" thickBot="1">
      <c r="A94" s="43"/>
      <c r="B94" s="43"/>
      <c r="C94" s="82"/>
      <c r="D94" s="43"/>
      <c r="E94" s="60"/>
      <c r="F94" s="37" t="s">
        <v>255</v>
      </c>
      <c r="G94" s="44"/>
      <c r="H94" s="217"/>
      <c r="I94" s="237"/>
      <c r="J94" s="218">
        <v>102</v>
      </c>
      <c r="K94" s="218"/>
      <c r="L94" s="218">
        <v>102</v>
      </c>
      <c r="M94" s="218"/>
      <c r="N94" s="218">
        <v>102</v>
      </c>
      <c r="O94" s="219"/>
      <c r="P94" s="218">
        <v>102</v>
      </c>
      <c r="Q94" s="219"/>
      <c r="R94" s="218">
        <v>102</v>
      </c>
      <c r="S94" s="219"/>
      <c r="T94" s="218">
        <v>102</v>
      </c>
      <c r="U94" s="220"/>
      <c r="V94" s="218">
        <v>102</v>
      </c>
      <c r="W94" s="221"/>
      <c r="X94" s="218">
        <v>102</v>
      </c>
      <c r="Y94" s="220"/>
      <c r="Z94" s="218">
        <v>108</v>
      </c>
      <c r="AA94" s="222"/>
      <c r="AB94" s="218">
        <v>102</v>
      </c>
      <c r="AC94" s="220"/>
      <c r="AD94" s="218">
        <v>102</v>
      </c>
      <c r="AE94" s="220"/>
      <c r="AF94" s="218">
        <v>102</v>
      </c>
      <c r="AG94" s="220"/>
      <c r="AH94" s="218">
        <v>102</v>
      </c>
      <c r="AI94" s="93"/>
    </row>
    <row r="95" spans="1:36" s="3" customFormat="1" ht="24" thickBot="1">
      <c r="A95" s="69"/>
      <c r="B95" s="122"/>
      <c r="C95" s="68" t="s">
        <v>152</v>
      </c>
      <c r="D95" s="86" t="s">
        <v>206</v>
      </c>
      <c r="E95" s="92" t="s">
        <v>236</v>
      </c>
      <c r="F95" s="7"/>
      <c r="G95" s="6"/>
      <c r="H95" s="27"/>
      <c r="I95" s="285" t="s">
        <v>140</v>
      </c>
      <c r="J95" s="286"/>
      <c r="K95" s="285" t="s">
        <v>143</v>
      </c>
      <c r="L95" s="286"/>
      <c r="M95" s="287" t="s">
        <v>241</v>
      </c>
      <c r="N95" s="286"/>
      <c r="O95" s="287" t="s">
        <v>144</v>
      </c>
      <c r="P95" s="286"/>
      <c r="Q95" s="288" t="s">
        <v>242</v>
      </c>
      <c r="R95" s="286"/>
      <c r="S95" s="287" t="s">
        <v>238</v>
      </c>
      <c r="T95" s="286"/>
      <c r="U95" s="287" t="s">
        <v>239</v>
      </c>
      <c r="V95" s="286"/>
      <c r="W95" s="285" t="s">
        <v>145</v>
      </c>
      <c r="X95" s="286"/>
      <c r="Y95" s="285" t="s">
        <v>146</v>
      </c>
      <c r="Z95" s="286"/>
      <c r="AA95" s="285" t="s">
        <v>147</v>
      </c>
      <c r="AB95" s="286"/>
      <c r="AC95" s="285" t="s">
        <v>148</v>
      </c>
      <c r="AD95" s="286"/>
      <c r="AE95" s="285" t="s">
        <v>149</v>
      </c>
      <c r="AF95" s="286"/>
      <c r="AG95" s="285" t="s">
        <v>150</v>
      </c>
      <c r="AH95" s="286"/>
      <c r="AI95" s="93"/>
      <c r="AJ95" s="61"/>
    </row>
    <row r="96" spans="1:35" s="36" customFormat="1" ht="13.5" thickBot="1">
      <c r="A96" s="32" t="s">
        <v>83</v>
      </c>
      <c r="B96" s="32" t="s">
        <v>243</v>
      </c>
      <c r="C96" s="84" t="s">
        <v>129</v>
      </c>
      <c r="D96" s="32" t="s">
        <v>196</v>
      </c>
      <c r="E96" s="85" t="s">
        <v>130</v>
      </c>
      <c r="F96" s="33" t="s">
        <v>131</v>
      </c>
      <c r="G96" s="136" t="s">
        <v>132</v>
      </c>
      <c r="H96" s="139" t="s">
        <v>84</v>
      </c>
      <c r="I96" s="72" t="s">
        <v>141</v>
      </c>
      <c r="J96" s="34" t="s">
        <v>142</v>
      </c>
      <c r="K96" s="56" t="s">
        <v>141</v>
      </c>
      <c r="L96" s="34" t="s">
        <v>142</v>
      </c>
      <c r="M96" s="56" t="s">
        <v>141</v>
      </c>
      <c r="N96" s="34" t="s">
        <v>142</v>
      </c>
      <c r="O96" s="56" t="s">
        <v>141</v>
      </c>
      <c r="P96" s="34" t="s">
        <v>142</v>
      </c>
      <c r="Q96" s="56" t="s">
        <v>141</v>
      </c>
      <c r="R96" s="34" t="s">
        <v>142</v>
      </c>
      <c r="S96" s="56" t="s">
        <v>141</v>
      </c>
      <c r="T96" s="34" t="s">
        <v>142</v>
      </c>
      <c r="U96" s="56" t="s">
        <v>141</v>
      </c>
      <c r="V96" s="155" t="s">
        <v>142</v>
      </c>
      <c r="W96" s="160" t="s">
        <v>141</v>
      </c>
      <c r="X96" s="34" t="s">
        <v>142</v>
      </c>
      <c r="Y96" s="56" t="s">
        <v>141</v>
      </c>
      <c r="Z96" s="34" t="s">
        <v>142</v>
      </c>
      <c r="AA96" s="56" t="s">
        <v>141</v>
      </c>
      <c r="AB96" s="34" t="s">
        <v>142</v>
      </c>
      <c r="AC96" s="56" t="s">
        <v>141</v>
      </c>
      <c r="AD96" s="34" t="s">
        <v>142</v>
      </c>
      <c r="AE96" s="56" t="s">
        <v>141</v>
      </c>
      <c r="AF96" s="34" t="s">
        <v>142</v>
      </c>
      <c r="AG96" s="56" t="s">
        <v>141</v>
      </c>
      <c r="AH96" s="34" t="s">
        <v>142</v>
      </c>
      <c r="AI96" s="93"/>
    </row>
    <row r="97" spans="1:35" s="61" customFormat="1" ht="12.75">
      <c r="A97" s="43">
        <v>1</v>
      </c>
      <c r="B97" s="43" t="s">
        <v>244</v>
      </c>
      <c r="C97" s="43" t="s">
        <v>152</v>
      </c>
      <c r="D97" s="43">
        <v>91</v>
      </c>
      <c r="E97" s="60" t="s">
        <v>56</v>
      </c>
      <c r="F97" s="60" t="s">
        <v>51</v>
      </c>
      <c r="G97" s="44" t="s">
        <v>155</v>
      </c>
      <c r="H97" s="140">
        <f>L97+P97+R97+T97+V97+X97+Z97+AB97+AD97+AF97+AH97</f>
        <v>1010.6099999999999</v>
      </c>
      <c r="I97" s="101">
        <v>0.048263888888888884</v>
      </c>
      <c r="J97" s="267">
        <v>92.9</v>
      </c>
      <c r="K97" s="20">
        <v>0.025358796296296296</v>
      </c>
      <c r="L97" s="97">
        <v>101.72</v>
      </c>
      <c r="M97" s="20">
        <v>0.06424768518518519</v>
      </c>
      <c r="N97" s="268">
        <v>82.19</v>
      </c>
      <c r="O97" s="115">
        <v>0.011458333333333334</v>
      </c>
      <c r="P97" s="97">
        <v>102</v>
      </c>
      <c r="Q97" s="115">
        <v>0.024270833333333335</v>
      </c>
      <c r="R97" s="97">
        <v>102</v>
      </c>
      <c r="S97" s="20">
        <v>0.04730324074074074</v>
      </c>
      <c r="T97" s="97">
        <v>98.71</v>
      </c>
      <c r="U97" s="115">
        <v>0.023668981481481485</v>
      </c>
      <c r="V97" s="97">
        <v>102</v>
      </c>
      <c r="W97" s="20" t="s">
        <v>134</v>
      </c>
      <c r="X97" s="279">
        <v>101.06</v>
      </c>
      <c r="Y97" s="116">
        <v>0.011354166666666667</v>
      </c>
      <c r="Z97" s="97">
        <v>108</v>
      </c>
      <c r="AA97" s="20" t="s">
        <v>2</v>
      </c>
      <c r="AB97" s="277">
        <v>101.06</v>
      </c>
      <c r="AC97" s="38">
        <v>0.05175925925925926</v>
      </c>
      <c r="AD97" s="97">
        <v>98.28</v>
      </c>
      <c r="AE97" s="43"/>
      <c r="AF97" s="266"/>
      <c r="AG97" s="39">
        <v>0.024849537037037035</v>
      </c>
      <c r="AH97" s="97">
        <v>95.78</v>
      </c>
      <c r="AI97" s="93"/>
    </row>
    <row r="98" spans="1:35" s="58" customFormat="1" ht="12.75">
      <c r="A98" s="43">
        <v>2</v>
      </c>
      <c r="B98" s="43" t="s">
        <v>244</v>
      </c>
      <c r="C98" s="43" t="s">
        <v>152</v>
      </c>
      <c r="D98" s="43">
        <v>89</v>
      </c>
      <c r="E98" s="51" t="s">
        <v>54</v>
      </c>
      <c r="F98" s="51" t="s">
        <v>207</v>
      </c>
      <c r="G98" s="45" t="s">
        <v>55</v>
      </c>
      <c r="H98" s="140">
        <f>J98+L98+N98+P98+T98+V98+Z98+AB98+AF98+AH98</f>
        <v>972.6800000000001</v>
      </c>
      <c r="I98" s="119">
        <v>0.04395833333333333</v>
      </c>
      <c r="J98" s="96">
        <v>102</v>
      </c>
      <c r="K98" s="38">
        <v>0.027199074074074073</v>
      </c>
      <c r="L98" s="98">
        <v>94.84</v>
      </c>
      <c r="M98" s="116">
        <v>0.05177083333333333</v>
      </c>
      <c r="N98" s="98">
        <v>102</v>
      </c>
      <c r="O98" s="38">
        <v>0.012488425925925925</v>
      </c>
      <c r="P98" s="98">
        <v>93.59</v>
      </c>
      <c r="Q98" s="38">
        <v>0.02943287037037037</v>
      </c>
      <c r="R98" s="268">
        <v>84.11</v>
      </c>
      <c r="S98" s="116">
        <v>0.04577546296296297</v>
      </c>
      <c r="T98" s="98">
        <v>102</v>
      </c>
      <c r="U98" s="38">
        <v>0.025902777777777775</v>
      </c>
      <c r="V98" s="98">
        <v>93.2</v>
      </c>
      <c r="W98" s="186">
        <v>0.058368055555555555</v>
      </c>
      <c r="X98" s="280">
        <v>84.99</v>
      </c>
      <c r="Y98" s="38">
        <v>0.012939814814814814</v>
      </c>
      <c r="Z98" s="98">
        <v>94.77</v>
      </c>
      <c r="AA98" s="109">
        <v>0.029930555555555557</v>
      </c>
      <c r="AB98" s="98">
        <v>89.77</v>
      </c>
      <c r="AC98" s="38">
        <v>0.05722222222222222</v>
      </c>
      <c r="AD98" s="268">
        <v>88.9</v>
      </c>
      <c r="AE98" s="38">
        <v>0.010474537037037037</v>
      </c>
      <c r="AF98" s="98">
        <v>98.51</v>
      </c>
      <c r="AG98" s="40">
        <v>0.023333333333333334</v>
      </c>
      <c r="AH98" s="98">
        <v>102</v>
      </c>
      <c r="AI98" s="93"/>
    </row>
    <row r="99" spans="1:35" s="58" customFormat="1" ht="12.75">
      <c r="A99" s="43">
        <v>3</v>
      </c>
      <c r="B99" s="43" t="s">
        <v>254</v>
      </c>
      <c r="C99" s="43" t="s">
        <v>152</v>
      </c>
      <c r="D99" s="43">
        <v>91</v>
      </c>
      <c r="E99" s="51" t="s">
        <v>68</v>
      </c>
      <c r="F99" s="51" t="s">
        <v>69</v>
      </c>
      <c r="G99" s="45" t="s">
        <v>155</v>
      </c>
      <c r="H99" s="140">
        <f>L99+P99+T99+V99+X99+Z99+AB99+AD99+AF99+AH99</f>
        <v>964.7700000000001</v>
      </c>
      <c r="I99" s="102">
        <v>0.060451388888888895</v>
      </c>
      <c r="J99" s="270">
        <v>74.17</v>
      </c>
      <c r="K99" s="38">
        <v>0.028969907407407406</v>
      </c>
      <c r="L99" s="98">
        <v>89.04</v>
      </c>
      <c r="M99" s="38">
        <v>0.06376157407407407</v>
      </c>
      <c r="N99" s="268">
        <v>82.82</v>
      </c>
      <c r="O99" s="38">
        <v>0.012824074074074073</v>
      </c>
      <c r="P99" s="111">
        <v>91.14</v>
      </c>
      <c r="Q99" s="46">
        <v>0.03508101851851852</v>
      </c>
      <c r="R99" s="268">
        <v>70.57</v>
      </c>
      <c r="S99" s="38">
        <v>0.04659722222222223</v>
      </c>
      <c r="T99" s="98">
        <v>100.2</v>
      </c>
      <c r="U99" s="38">
        <v>0.025636574074074072</v>
      </c>
      <c r="V99" s="98">
        <v>94.17</v>
      </c>
      <c r="W99" s="38" t="s">
        <v>134</v>
      </c>
      <c r="X99" s="279">
        <v>96.48</v>
      </c>
      <c r="Y99" s="38">
        <v>0.012685185185185183</v>
      </c>
      <c r="Z99" s="98">
        <v>96.67</v>
      </c>
      <c r="AA99" s="38" t="s">
        <v>2</v>
      </c>
      <c r="AB99" s="275">
        <v>96.48</v>
      </c>
      <c r="AC99" s="144">
        <v>0.04987268518518518</v>
      </c>
      <c r="AD99" s="98">
        <v>102</v>
      </c>
      <c r="AE99" s="144">
        <v>0.010115740740740741</v>
      </c>
      <c r="AF99" s="98">
        <v>102</v>
      </c>
      <c r="AG99" s="38">
        <v>0.024641203703703703</v>
      </c>
      <c r="AH99" s="98">
        <v>96.59</v>
      </c>
      <c r="AI99" s="93"/>
    </row>
    <row r="100" spans="1:35" s="58" customFormat="1" ht="12.75">
      <c r="A100" s="43">
        <v>4</v>
      </c>
      <c r="B100" s="43" t="s">
        <v>245</v>
      </c>
      <c r="C100" s="43" t="s">
        <v>152</v>
      </c>
      <c r="D100" s="43">
        <v>90</v>
      </c>
      <c r="E100" s="51" t="s">
        <v>47</v>
      </c>
      <c r="F100" s="51" t="s">
        <v>62</v>
      </c>
      <c r="G100" s="45" t="s">
        <v>160</v>
      </c>
      <c r="H100" s="140">
        <f>L100+N100+P100+T100+V100+X100+Z100+AB100+AD100+AF100+AH100</f>
        <v>953.38</v>
      </c>
      <c r="I100" s="102">
        <v>0.056851851851851855</v>
      </c>
      <c r="J100" s="270">
        <v>78.87</v>
      </c>
      <c r="K100" s="38">
        <v>0.03085648148148148</v>
      </c>
      <c r="L100" s="98">
        <v>83.6</v>
      </c>
      <c r="M100" s="38">
        <v>0.05416666666666667</v>
      </c>
      <c r="N100" s="98">
        <v>97.49</v>
      </c>
      <c r="O100" s="38">
        <v>0.012766203703703703</v>
      </c>
      <c r="P100" s="98">
        <v>91.55</v>
      </c>
      <c r="Q100" s="38">
        <v>0.02971064814814815</v>
      </c>
      <c r="R100" s="268">
        <v>83.32</v>
      </c>
      <c r="S100" s="38">
        <v>0.048310185185185185</v>
      </c>
      <c r="T100" s="98">
        <v>96.65</v>
      </c>
      <c r="U100" s="38">
        <v>0.0259375</v>
      </c>
      <c r="V100" s="98">
        <v>93.08</v>
      </c>
      <c r="W100" s="184">
        <v>0.04901620370370371</v>
      </c>
      <c r="X100" s="182">
        <v>101.21</v>
      </c>
      <c r="Y100" s="38">
        <v>0.012268518518518519</v>
      </c>
      <c r="Z100" s="98">
        <v>99.95</v>
      </c>
      <c r="AA100" s="109">
        <v>0.02701388888888889</v>
      </c>
      <c r="AB100" s="98">
        <v>99.47</v>
      </c>
      <c r="AC100" s="38">
        <v>0.05618055555555556</v>
      </c>
      <c r="AD100" s="98">
        <v>90.55</v>
      </c>
      <c r="AE100" s="38">
        <v>0.010335648148148148</v>
      </c>
      <c r="AF100" s="98">
        <v>99.83</v>
      </c>
      <c r="AG100" s="40"/>
      <c r="AH100" s="268"/>
      <c r="AI100" s="93"/>
    </row>
    <row r="101" spans="1:35" s="58" customFormat="1" ht="12.75">
      <c r="A101" s="43">
        <v>5</v>
      </c>
      <c r="B101" s="43" t="s">
        <v>244</v>
      </c>
      <c r="C101" s="43" t="s">
        <v>152</v>
      </c>
      <c r="D101" s="91">
        <v>92</v>
      </c>
      <c r="E101" s="51" t="s">
        <v>59</v>
      </c>
      <c r="F101" s="51" t="s">
        <v>225</v>
      </c>
      <c r="G101" s="45" t="s">
        <v>174</v>
      </c>
      <c r="H101" s="140">
        <f>J101+N101+P101+T101+V101+X101+Z101+AB101+AD101+AF101+AH101</f>
        <v>930.2599999999998</v>
      </c>
      <c r="I101" s="102">
        <v>0.05125</v>
      </c>
      <c r="J101" s="96">
        <v>87.49</v>
      </c>
      <c r="K101" s="38">
        <v>0.030671296296296294</v>
      </c>
      <c r="L101" s="268">
        <v>84.1</v>
      </c>
      <c r="M101" s="38">
        <v>0.05759259259259259</v>
      </c>
      <c r="N101" s="98">
        <v>91.69</v>
      </c>
      <c r="O101" s="38">
        <v>0.012488425925925925</v>
      </c>
      <c r="P101" s="111">
        <v>93.59</v>
      </c>
      <c r="Q101" s="46">
        <v>0.030983796296296297</v>
      </c>
      <c r="R101" s="268">
        <v>79.9</v>
      </c>
      <c r="S101" s="38">
        <v>0.0496412037037037</v>
      </c>
      <c r="T101" s="98">
        <v>94.06</v>
      </c>
      <c r="U101" s="38">
        <v>0.027210648148148147</v>
      </c>
      <c r="V101" s="98">
        <v>88.72</v>
      </c>
      <c r="W101" s="38" t="s">
        <v>133</v>
      </c>
      <c r="X101" s="279">
        <v>93.03</v>
      </c>
      <c r="Y101" s="38">
        <v>0.01230324074074074</v>
      </c>
      <c r="Z101" s="98">
        <v>99.67</v>
      </c>
      <c r="AA101" s="38" t="s">
        <v>2</v>
      </c>
      <c r="AB101" s="277">
        <v>93.03</v>
      </c>
      <c r="AC101" s="38">
        <v>0.05444444444444444</v>
      </c>
      <c r="AD101" s="98">
        <v>93.43</v>
      </c>
      <c r="AE101" s="38">
        <v>0.010798611111111111</v>
      </c>
      <c r="AF101" s="98">
        <v>95.55</v>
      </c>
      <c r="AG101" s="25" t="s">
        <v>0</v>
      </c>
      <c r="AH101" s="268"/>
      <c r="AI101" s="93"/>
    </row>
    <row r="102" spans="1:35" s="58" customFormat="1" ht="12.75">
      <c r="A102" s="43">
        <v>6</v>
      </c>
      <c r="B102" s="43" t="s">
        <v>253</v>
      </c>
      <c r="C102" s="43" t="s">
        <v>152</v>
      </c>
      <c r="D102" s="43">
        <v>89</v>
      </c>
      <c r="E102" s="51" t="s">
        <v>80</v>
      </c>
      <c r="F102" s="51" t="s">
        <v>41</v>
      </c>
      <c r="G102" s="45" t="s">
        <v>160</v>
      </c>
      <c r="H102" s="140">
        <f>J102+L102+N102+R102+T102+V102+X102+Z102+AD102+AF102+AH102</f>
        <v>919.51</v>
      </c>
      <c r="I102" s="102" t="s">
        <v>182</v>
      </c>
      <c r="J102" s="270"/>
      <c r="K102" s="38">
        <v>0.028854166666666667</v>
      </c>
      <c r="L102" s="98">
        <v>89.4</v>
      </c>
      <c r="M102" s="38">
        <v>0.05666666666666667</v>
      </c>
      <c r="N102" s="98">
        <v>93.19</v>
      </c>
      <c r="O102" s="38">
        <v>0.01326388888888889</v>
      </c>
      <c r="P102" s="268">
        <v>88.12</v>
      </c>
      <c r="Q102" s="38">
        <v>0.025706018518518517</v>
      </c>
      <c r="R102" s="98">
        <v>96.31</v>
      </c>
      <c r="S102" s="38">
        <v>0.0496412037037037</v>
      </c>
      <c r="T102" s="98">
        <v>94.06</v>
      </c>
      <c r="U102" s="38">
        <v>0.027210648148148147</v>
      </c>
      <c r="V102" s="98">
        <v>88.72</v>
      </c>
      <c r="W102" s="187">
        <v>0.05498842592592593</v>
      </c>
      <c r="X102" s="182">
        <v>90.21</v>
      </c>
      <c r="Y102" s="38">
        <v>0.013506944444444445</v>
      </c>
      <c r="Z102" s="98">
        <v>90.79</v>
      </c>
      <c r="AA102" s="109">
        <v>0.03197916666666666</v>
      </c>
      <c r="AB102" s="268">
        <v>84.02</v>
      </c>
      <c r="AC102" s="38">
        <v>0.05545138888888889</v>
      </c>
      <c r="AD102" s="98">
        <v>91.74</v>
      </c>
      <c r="AE102" s="38">
        <v>0.010775462962962964</v>
      </c>
      <c r="AF102" s="98">
        <v>95.76</v>
      </c>
      <c r="AG102" s="40">
        <v>0.02664351851851852</v>
      </c>
      <c r="AH102" s="98">
        <v>89.33</v>
      </c>
      <c r="AI102" s="93"/>
    </row>
    <row r="103" spans="1:35" s="58" customFormat="1" ht="12.75">
      <c r="A103" s="43">
        <v>7</v>
      </c>
      <c r="B103" s="43" t="s">
        <v>245</v>
      </c>
      <c r="C103" s="43" t="s">
        <v>152</v>
      </c>
      <c r="D103" s="43">
        <v>89</v>
      </c>
      <c r="E103" s="51" t="s">
        <v>81</v>
      </c>
      <c r="F103" s="51" t="s">
        <v>61</v>
      </c>
      <c r="G103" s="45" t="s">
        <v>160</v>
      </c>
      <c r="H103" s="140">
        <f>J103+L103+N103+P103+T103+V103+X103+Z103+AB103+AD103+AF103+AH103</f>
        <v>912.6099999999999</v>
      </c>
      <c r="I103" s="102" t="s">
        <v>182</v>
      </c>
      <c r="J103" s="270"/>
      <c r="K103" s="38">
        <v>0.027233796296296298</v>
      </c>
      <c r="L103" s="98">
        <v>94.72</v>
      </c>
      <c r="M103" s="38">
        <v>0.05811342592592592</v>
      </c>
      <c r="N103" s="98">
        <v>90.87</v>
      </c>
      <c r="O103" s="38">
        <v>0.012777777777777777</v>
      </c>
      <c r="P103" s="111">
        <v>91.47</v>
      </c>
      <c r="Q103" s="46">
        <v>0.03688657407407408</v>
      </c>
      <c r="R103" s="268">
        <v>67.11</v>
      </c>
      <c r="S103" s="38">
        <v>0.046435185185185184</v>
      </c>
      <c r="T103" s="98">
        <v>100.55</v>
      </c>
      <c r="U103" s="38">
        <v>0.03040509259259259</v>
      </c>
      <c r="V103" s="98">
        <v>79.4</v>
      </c>
      <c r="W103" s="188">
        <v>0.05346064814814815</v>
      </c>
      <c r="X103" s="182">
        <v>92.79</v>
      </c>
      <c r="Y103" s="38" t="s">
        <v>0</v>
      </c>
      <c r="Z103" s="268"/>
      <c r="AA103" s="109">
        <v>0.030208333333333334</v>
      </c>
      <c r="AB103" s="97">
        <v>88.95</v>
      </c>
      <c r="AC103" s="38">
        <v>0.05168981481481482</v>
      </c>
      <c r="AD103" s="98">
        <v>98.41</v>
      </c>
      <c r="AE103" s="38">
        <v>0.0121875</v>
      </c>
      <c r="AF103" s="98">
        <v>84.66</v>
      </c>
      <c r="AG103" s="40">
        <v>0.02621527777777778</v>
      </c>
      <c r="AH103" s="98">
        <v>90.79</v>
      </c>
      <c r="AI103" s="93"/>
    </row>
    <row r="104" spans="1:35" s="58" customFormat="1" ht="12.75">
      <c r="A104" s="43">
        <v>8</v>
      </c>
      <c r="B104" s="43" t="s">
        <v>246</v>
      </c>
      <c r="C104" s="43" t="s">
        <v>152</v>
      </c>
      <c r="D104" s="43">
        <v>89</v>
      </c>
      <c r="E104" s="51" t="s">
        <v>208</v>
      </c>
      <c r="F104" s="51" t="s">
        <v>70</v>
      </c>
      <c r="G104" s="45" t="s">
        <v>34</v>
      </c>
      <c r="H104" s="140">
        <f>L104+N104+P104+R104+T104+V104+X104+Z104+AB104+AD104+AF104+AH104</f>
        <v>896.8100000000001</v>
      </c>
      <c r="I104" s="102">
        <v>0.06238425925925926</v>
      </c>
      <c r="J104" s="270">
        <v>71.87</v>
      </c>
      <c r="K104" s="38">
        <v>0.025902777777777775</v>
      </c>
      <c r="L104" s="98">
        <v>99.58</v>
      </c>
      <c r="M104" s="38">
        <v>0.05842592592592593</v>
      </c>
      <c r="N104" s="98">
        <v>90.38</v>
      </c>
      <c r="O104" s="38">
        <v>0.012106481481481482</v>
      </c>
      <c r="P104" s="111">
        <v>96.54</v>
      </c>
      <c r="Q104" s="46">
        <v>0.03079861111111111</v>
      </c>
      <c r="R104" s="98">
        <v>80.38</v>
      </c>
      <c r="S104" s="38" t="s">
        <v>0</v>
      </c>
      <c r="T104" s="268"/>
      <c r="U104" s="38">
        <v>0.029826388888888892</v>
      </c>
      <c r="V104" s="98">
        <v>80.94</v>
      </c>
      <c r="W104" s="189">
        <v>0.06131944444444445</v>
      </c>
      <c r="X104" s="182">
        <v>80.9</v>
      </c>
      <c r="Y104" s="38" t="s">
        <v>0</v>
      </c>
      <c r="Z104" s="268"/>
      <c r="AA104" s="109">
        <v>0.029027777777777777</v>
      </c>
      <c r="AB104" s="98">
        <v>92.56</v>
      </c>
      <c r="AC104" s="38">
        <v>0.05401620370370371</v>
      </c>
      <c r="AD104" s="98">
        <v>94.18</v>
      </c>
      <c r="AE104" s="38">
        <v>0.011203703703703704</v>
      </c>
      <c r="AF104" s="98">
        <v>92.1</v>
      </c>
      <c r="AG104" s="40">
        <v>0.02666666666666667</v>
      </c>
      <c r="AH104" s="98">
        <v>89.25</v>
      </c>
      <c r="AI104" s="93"/>
    </row>
    <row r="105" spans="1:35" s="58" customFormat="1" ht="12.75">
      <c r="A105" s="43">
        <v>9</v>
      </c>
      <c r="B105" s="43" t="s">
        <v>246</v>
      </c>
      <c r="C105" s="43" t="s">
        <v>152</v>
      </c>
      <c r="D105" s="43">
        <v>91</v>
      </c>
      <c r="E105" s="51" t="s">
        <v>57</v>
      </c>
      <c r="F105" s="51" t="s">
        <v>58</v>
      </c>
      <c r="G105" s="45" t="s">
        <v>30</v>
      </c>
      <c r="H105" s="140">
        <f>J105+L105+N105+P105+T105+X105+Z105+AB105+AD105+AF105+AH105</f>
        <v>882.28</v>
      </c>
      <c r="I105" s="102">
        <v>0.05104166666666667</v>
      </c>
      <c r="J105" s="96">
        <v>87.84</v>
      </c>
      <c r="K105" s="38">
        <v>0.029305555555555557</v>
      </c>
      <c r="L105" s="98">
        <v>88.02</v>
      </c>
      <c r="M105" s="38">
        <v>0.05950231481481482</v>
      </c>
      <c r="N105" s="98">
        <v>88.75</v>
      </c>
      <c r="O105" s="38">
        <v>0.01375</v>
      </c>
      <c r="P105" s="111">
        <v>85</v>
      </c>
      <c r="Q105" s="46">
        <v>0.0359375</v>
      </c>
      <c r="R105" s="268">
        <v>68.89</v>
      </c>
      <c r="S105" s="38">
        <v>0.05247685185185185</v>
      </c>
      <c r="T105" s="98">
        <v>88.97</v>
      </c>
      <c r="U105" s="38">
        <v>0.03085648148148148</v>
      </c>
      <c r="V105" s="268">
        <v>78.24</v>
      </c>
      <c r="W105" s="38" t="s">
        <v>134</v>
      </c>
      <c r="X105" s="279">
        <v>88.23</v>
      </c>
      <c r="Y105" s="38">
        <v>0.013275462962962963</v>
      </c>
      <c r="Z105" s="98">
        <v>92.37</v>
      </c>
      <c r="AA105" s="38" t="s">
        <v>2</v>
      </c>
      <c r="AB105" s="275">
        <v>88.23</v>
      </c>
      <c r="AC105" s="38" t="s">
        <v>0</v>
      </c>
      <c r="AD105" s="268"/>
      <c r="AE105" s="38">
        <v>0.011886574074074075</v>
      </c>
      <c r="AF105" s="98">
        <v>86.8</v>
      </c>
      <c r="AG105" s="38">
        <v>0.02702546296296296</v>
      </c>
      <c r="AH105" s="98">
        <v>88.07</v>
      </c>
      <c r="AI105" s="93"/>
    </row>
    <row r="106" spans="1:35" s="58" customFormat="1" ht="12.75">
      <c r="A106" s="43">
        <v>10</v>
      </c>
      <c r="B106" s="43" t="s">
        <v>248</v>
      </c>
      <c r="C106" s="43" t="s">
        <v>152</v>
      </c>
      <c r="D106" s="43">
        <v>89</v>
      </c>
      <c r="E106" s="51" t="s">
        <v>29</v>
      </c>
      <c r="F106" s="51" t="s">
        <v>224</v>
      </c>
      <c r="G106" s="45" t="s">
        <v>30</v>
      </c>
      <c r="H106" s="140">
        <f>J106+L106+N106+P106+R106+T106+V106+X106+Z106+AD106+AF106+AH106</f>
        <v>878.0600000000001</v>
      </c>
      <c r="I106" s="102">
        <v>0.05171296296296296</v>
      </c>
      <c r="J106" s="96">
        <v>86.7</v>
      </c>
      <c r="K106" s="38">
        <v>0.029861111111111113</v>
      </c>
      <c r="L106" s="98">
        <v>86.38</v>
      </c>
      <c r="M106" s="109">
        <v>0.05743055555555556</v>
      </c>
      <c r="N106" s="96">
        <v>91.95</v>
      </c>
      <c r="O106" s="71"/>
      <c r="P106" s="281"/>
      <c r="Q106" s="143">
        <v>0.032650462962962964</v>
      </c>
      <c r="R106" s="98">
        <v>75.82</v>
      </c>
      <c r="S106" s="38">
        <v>0.054837962962962956</v>
      </c>
      <c r="T106" s="98">
        <v>85.14</v>
      </c>
      <c r="U106" s="38">
        <v>0.030891203703703702</v>
      </c>
      <c r="V106" s="98">
        <v>78.15</v>
      </c>
      <c r="W106" s="190">
        <v>0.05216435185185186</v>
      </c>
      <c r="X106" s="182">
        <v>95.1</v>
      </c>
      <c r="Y106" s="38">
        <v>0.012268518518518519</v>
      </c>
      <c r="Z106" s="98">
        <v>99.95</v>
      </c>
      <c r="AA106" s="109">
        <v>0.03719907407407407</v>
      </c>
      <c r="AB106" s="266">
        <v>72.23</v>
      </c>
      <c r="AC106" s="38">
        <v>0.057569444444444444</v>
      </c>
      <c r="AD106" s="98">
        <v>88.36</v>
      </c>
      <c r="AE106" s="38">
        <v>0.011400462962962965</v>
      </c>
      <c r="AF106" s="98">
        <v>90.51</v>
      </c>
      <c r="AG106" s="40" t="s">
        <v>0</v>
      </c>
      <c r="AH106" s="268"/>
      <c r="AI106" s="93"/>
    </row>
    <row r="107" spans="1:35" s="58" customFormat="1" ht="12.75">
      <c r="A107" s="43">
        <v>11</v>
      </c>
      <c r="B107" s="43" t="s">
        <v>244</v>
      </c>
      <c r="C107" s="43" t="s">
        <v>152</v>
      </c>
      <c r="D107" s="43">
        <v>91</v>
      </c>
      <c r="E107" s="51" t="s">
        <v>66</v>
      </c>
      <c r="F107" s="51" t="s">
        <v>67</v>
      </c>
      <c r="G107" s="45" t="s">
        <v>155</v>
      </c>
      <c r="H107" s="140">
        <f>L107+P107+T107+V107+X107+Z107+AB107+AD107+AF107+AH107</f>
        <v>815.16</v>
      </c>
      <c r="I107" s="102">
        <v>0.060069444444444446</v>
      </c>
      <c r="J107" s="270">
        <v>74.64</v>
      </c>
      <c r="K107" s="38">
        <v>0.03210648148148148</v>
      </c>
      <c r="L107" s="98">
        <v>80.34</v>
      </c>
      <c r="M107" s="38">
        <v>0.07188657407407407</v>
      </c>
      <c r="N107" s="268">
        <v>73.46</v>
      </c>
      <c r="O107" s="38">
        <v>0.014375</v>
      </c>
      <c r="P107" s="98">
        <v>81.3</v>
      </c>
      <c r="Q107" s="38">
        <v>0.04050925925925926</v>
      </c>
      <c r="R107" s="268">
        <v>61.11</v>
      </c>
      <c r="S107" s="38">
        <v>0.054641203703703706</v>
      </c>
      <c r="T107" s="98">
        <v>85.45</v>
      </c>
      <c r="U107" s="38">
        <v>0.03090277777777778</v>
      </c>
      <c r="V107" s="98">
        <v>78.12</v>
      </c>
      <c r="W107" s="38" t="s">
        <v>134</v>
      </c>
      <c r="X107" s="279">
        <v>81.52</v>
      </c>
      <c r="Y107" s="38">
        <v>0.014884259259259259</v>
      </c>
      <c r="Z107" s="98">
        <v>82.39</v>
      </c>
      <c r="AA107" s="38" t="s">
        <v>2</v>
      </c>
      <c r="AB107" s="277">
        <v>81.52</v>
      </c>
      <c r="AC107" s="38">
        <v>0.0634837962962963</v>
      </c>
      <c r="AD107" s="98">
        <v>80.13</v>
      </c>
      <c r="AE107" s="38">
        <v>0.011574074074074075</v>
      </c>
      <c r="AF107" s="98">
        <v>89.15</v>
      </c>
      <c r="AG107" s="38">
        <v>0.03163194444444444</v>
      </c>
      <c r="AH107" s="98">
        <v>75.24</v>
      </c>
      <c r="AI107" s="93"/>
    </row>
    <row r="108" spans="1:35" s="58" customFormat="1" ht="12.75">
      <c r="A108" s="43">
        <v>12</v>
      </c>
      <c r="B108" s="43" t="s">
        <v>252</v>
      </c>
      <c r="C108" s="43" t="s">
        <v>152</v>
      </c>
      <c r="D108" s="43">
        <v>91</v>
      </c>
      <c r="E108" s="51" t="s">
        <v>54</v>
      </c>
      <c r="F108" s="51" t="s">
        <v>209</v>
      </c>
      <c r="G108" s="45" t="s">
        <v>157</v>
      </c>
      <c r="H108" s="140">
        <f>J108+L108+N108+P108+R108+T108+V108+X108+Z108+AB108+AF108</f>
        <v>813.1099999999999</v>
      </c>
      <c r="I108" s="102">
        <v>0.05535879629629629</v>
      </c>
      <c r="J108" s="96">
        <v>80.99</v>
      </c>
      <c r="K108" s="38">
        <v>0.030347222222222223</v>
      </c>
      <c r="L108" s="98">
        <v>85</v>
      </c>
      <c r="M108" s="38" t="s">
        <v>182</v>
      </c>
      <c r="N108" s="268"/>
      <c r="O108" s="38">
        <v>0.015497685185185186</v>
      </c>
      <c r="P108" s="98">
        <v>75.41</v>
      </c>
      <c r="Q108" s="38">
        <v>0.029317129629629634</v>
      </c>
      <c r="R108" s="98">
        <v>84.44</v>
      </c>
      <c r="S108" s="38">
        <v>0.05710648148148148</v>
      </c>
      <c r="T108" s="98">
        <v>81.76</v>
      </c>
      <c r="U108" s="38">
        <v>0.030393518518518518</v>
      </c>
      <c r="V108" s="98">
        <v>79.43</v>
      </c>
      <c r="W108" s="38" t="s">
        <v>134</v>
      </c>
      <c r="X108" s="279">
        <v>81.31</v>
      </c>
      <c r="Y108" s="38">
        <v>0.014571759259259258</v>
      </c>
      <c r="Z108" s="98">
        <v>84.15</v>
      </c>
      <c r="AA108" s="38" t="s">
        <v>2</v>
      </c>
      <c r="AB108" s="277">
        <v>81.31</v>
      </c>
      <c r="AC108" s="38">
        <v>0.07021990740740741</v>
      </c>
      <c r="AD108" s="268">
        <v>72.44</v>
      </c>
      <c r="AE108" s="38">
        <v>0.01300925925925926</v>
      </c>
      <c r="AF108" s="98">
        <v>79.31</v>
      </c>
      <c r="AG108" s="38">
        <v>0.03292824074074074</v>
      </c>
      <c r="AH108" s="268">
        <v>72.28</v>
      </c>
      <c r="AI108" s="93"/>
    </row>
    <row r="109" spans="1:35" s="58" customFormat="1" ht="12.75">
      <c r="A109" s="43">
        <v>13</v>
      </c>
      <c r="B109" s="43" t="s">
        <v>244</v>
      </c>
      <c r="C109" s="43" t="s">
        <v>152</v>
      </c>
      <c r="D109" s="43">
        <v>91</v>
      </c>
      <c r="E109" s="51" t="s">
        <v>63</v>
      </c>
      <c r="F109" s="51" t="s">
        <v>226</v>
      </c>
      <c r="G109" s="45" t="s">
        <v>170</v>
      </c>
      <c r="H109" s="140">
        <f>J109+L109+P109+R109+V109+X109+Z109+AB109+AF109+AH109</f>
        <v>774.42</v>
      </c>
      <c r="I109" s="102">
        <v>0.05709490740740741</v>
      </c>
      <c r="J109" s="96">
        <v>78.53</v>
      </c>
      <c r="K109" s="38">
        <v>0.0328125</v>
      </c>
      <c r="L109" s="98">
        <v>78.61</v>
      </c>
      <c r="M109" s="38">
        <v>0.09351851851851851</v>
      </c>
      <c r="N109" s="268">
        <v>56.47</v>
      </c>
      <c r="O109" s="38">
        <v>0.013564814814814816</v>
      </c>
      <c r="P109" s="111">
        <v>86.16</v>
      </c>
      <c r="Q109" s="46">
        <v>0.035740740740740747</v>
      </c>
      <c r="R109" s="98">
        <v>69.27</v>
      </c>
      <c r="S109" s="38">
        <v>0.07601851851851853</v>
      </c>
      <c r="T109" s="268">
        <v>61.42</v>
      </c>
      <c r="U109" s="38">
        <v>0.03173611111111111</v>
      </c>
      <c r="V109" s="98">
        <v>76.07</v>
      </c>
      <c r="W109" s="38" t="s">
        <v>134</v>
      </c>
      <c r="X109" s="279">
        <v>77.44</v>
      </c>
      <c r="Y109" s="38">
        <v>0.014733796296296295</v>
      </c>
      <c r="Z109" s="98">
        <v>83.23</v>
      </c>
      <c r="AA109" s="38" t="s">
        <v>2</v>
      </c>
      <c r="AB109" s="275">
        <v>77.44</v>
      </c>
      <c r="AC109" s="38">
        <v>0.09153935185185186</v>
      </c>
      <c r="AD109" s="268">
        <v>55.57</v>
      </c>
      <c r="AE109" s="38">
        <v>0.01255787037037037</v>
      </c>
      <c r="AF109" s="98">
        <v>82.16</v>
      </c>
      <c r="AG109" s="38">
        <v>0.03633101851851852</v>
      </c>
      <c r="AH109" s="98">
        <v>65.51</v>
      </c>
      <c r="AI109" s="93"/>
    </row>
    <row r="110" spans="1:35" s="58" customFormat="1" ht="12.75">
      <c r="A110" s="43">
        <v>14</v>
      </c>
      <c r="B110" s="43" t="s">
        <v>253</v>
      </c>
      <c r="C110" s="43" t="s">
        <v>152</v>
      </c>
      <c r="D110" s="43">
        <v>88</v>
      </c>
      <c r="E110" s="51" t="s">
        <v>60</v>
      </c>
      <c r="F110" s="51" t="s">
        <v>231</v>
      </c>
      <c r="G110" s="45" t="s">
        <v>175</v>
      </c>
      <c r="H110" s="140">
        <f>J110+L110+N110+P110+R110+T110+V110+X110+Z110+AB110</f>
        <v>743.2099999999999</v>
      </c>
      <c r="I110" s="102">
        <v>0.05684027777777778</v>
      </c>
      <c r="J110" s="96">
        <v>78.88</v>
      </c>
      <c r="K110" s="38">
        <v>0.03490740740740741</v>
      </c>
      <c r="L110" s="98">
        <v>73.9</v>
      </c>
      <c r="M110" s="38">
        <v>0.07266203703703704</v>
      </c>
      <c r="N110" s="98">
        <v>72.67</v>
      </c>
      <c r="O110" s="38">
        <v>0.01564814814814815</v>
      </c>
      <c r="P110" s="98">
        <v>74.69</v>
      </c>
      <c r="Q110" s="38">
        <v>0.03576388888888889</v>
      </c>
      <c r="R110" s="98">
        <v>69.22</v>
      </c>
      <c r="S110" s="38">
        <v>0.06403935185185185</v>
      </c>
      <c r="T110" s="98">
        <v>72.91</v>
      </c>
      <c r="U110" s="38">
        <v>0.03760416666666667</v>
      </c>
      <c r="V110" s="98">
        <v>64.2</v>
      </c>
      <c r="W110" s="191">
        <v>0.07065972222222222</v>
      </c>
      <c r="X110" s="182">
        <v>70.21</v>
      </c>
      <c r="Y110" s="38">
        <v>0.014074074074074074</v>
      </c>
      <c r="Z110" s="98">
        <v>87.13</v>
      </c>
      <c r="AA110" s="109">
        <v>0.0338425925925926</v>
      </c>
      <c r="AB110" s="97">
        <v>79.4</v>
      </c>
      <c r="AC110" s="38">
        <v>0.08693287037037038</v>
      </c>
      <c r="AD110" s="268">
        <v>58.52</v>
      </c>
      <c r="AE110" s="25"/>
      <c r="AF110" s="268"/>
      <c r="AG110" s="40">
        <v>0.04327546296296297</v>
      </c>
      <c r="AH110" s="268">
        <v>55</v>
      </c>
      <c r="AI110" s="93"/>
    </row>
    <row r="111" spans="1:35" s="58" customFormat="1" ht="12.75">
      <c r="A111" s="43">
        <v>15</v>
      </c>
      <c r="B111" s="43" t="s">
        <v>245</v>
      </c>
      <c r="C111" s="43" t="s">
        <v>152</v>
      </c>
      <c r="D111" s="43">
        <v>91</v>
      </c>
      <c r="E111" s="51" t="s">
        <v>227</v>
      </c>
      <c r="F111" s="51" t="s">
        <v>228</v>
      </c>
      <c r="G111" s="45" t="s">
        <v>174</v>
      </c>
      <c r="H111" s="140">
        <f>J111+L111+N111+P111+R111+T111+V111+X111+Z111+AB111+AD111+AF111+AH111</f>
        <v>728.68</v>
      </c>
      <c r="I111" s="102">
        <v>0.05966435185185185</v>
      </c>
      <c r="J111" s="96">
        <v>75.15</v>
      </c>
      <c r="K111" s="38">
        <v>0.03688657407407408</v>
      </c>
      <c r="L111" s="98">
        <v>69.93</v>
      </c>
      <c r="M111" s="38">
        <v>0.07982638888888889</v>
      </c>
      <c r="N111" s="98">
        <v>66.15</v>
      </c>
      <c r="O111" s="38">
        <v>0.014814814814814814</v>
      </c>
      <c r="P111" s="111">
        <v>78.89</v>
      </c>
      <c r="Q111" s="46">
        <v>0.03629629629629629</v>
      </c>
      <c r="R111" s="98">
        <v>68.21</v>
      </c>
      <c r="S111" s="38">
        <v>0.06998842592592593</v>
      </c>
      <c r="T111" s="98">
        <v>66.71</v>
      </c>
      <c r="U111" s="38">
        <v>0.03584490740740741</v>
      </c>
      <c r="V111" s="98">
        <v>67.35</v>
      </c>
      <c r="W111" s="38" t="s">
        <v>134</v>
      </c>
      <c r="X111" s="279">
        <v>72.87</v>
      </c>
      <c r="Y111" s="38">
        <v>0.013541666666666667</v>
      </c>
      <c r="Z111" s="98">
        <v>90.55</v>
      </c>
      <c r="AA111" s="38" t="s">
        <v>2</v>
      </c>
      <c r="AB111" s="277">
        <v>72.87</v>
      </c>
      <c r="AC111" s="38"/>
      <c r="AD111" s="268"/>
      <c r="AE111" s="25"/>
      <c r="AF111" s="268"/>
      <c r="AG111" s="40"/>
      <c r="AH111" s="268"/>
      <c r="AI111" s="93"/>
    </row>
    <row r="112" spans="1:35" s="58" customFormat="1" ht="12.75">
      <c r="A112" s="43">
        <v>16</v>
      </c>
      <c r="B112" s="43" t="s">
        <v>247</v>
      </c>
      <c r="C112" s="43" t="s">
        <v>152</v>
      </c>
      <c r="D112" s="43">
        <v>89</v>
      </c>
      <c r="E112" s="51" t="s">
        <v>172</v>
      </c>
      <c r="F112" s="51" t="s">
        <v>229</v>
      </c>
      <c r="G112" s="45" t="s">
        <v>174</v>
      </c>
      <c r="H112" s="140">
        <f>J112+L112+N112+P112+R112+T112+V112+X112+Z112+AB112+AD112+AF112+AH112</f>
        <v>681.3499999999999</v>
      </c>
      <c r="I112" s="102">
        <v>0.06087962962962964</v>
      </c>
      <c r="J112" s="96">
        <v>73.65</v>
      </c>
      <c r="K112" s="38">
        <v>0.03868055555555556</v>
      </c>
      <c r="L112" s="98">
        <v>66.69</v>
      </c>
      <c r="M112" s="38"/>
      <c r="N112" s="268"/>
      <c r="O112" s="38"/>
      <c r="P112" s="268"/>
      <c r="Q112" s="38"/>
      <c r="R112" s="268"/>
      <c r="S112" s="38">
        <v>0.06577546296296297</v>
      </c>
      <c r="T112" s="98">
        <v>70.99</v>
      </c>
      <c r="U112" s="38">
        <v>0.03309027777777778</v>
      </c>
      <c r="V112" s="98">
        <v>72.96</v>
      </c>
      <c r="W112" s="193">
        <v>0.08145833333333334</v>
      </c>
      <c r="X112" s="182">
        <v>60.9</v>
      </c>
      <c r="Y112" s="38">
        <v>0.014467592592592593</v>
      </c>
      <c r="Z112" s="98">
        <v>84.76</v>
      </c>
      <c r="AA112" s="109">
        <v>0.052083333333333336</v>
      </c>
      <c r="AB112" s="97">
        <v>51.59</v>
      </c>
      <c r="AC112" s="38">
        <v>0.08532407407407407</v>
      </c>
      <c r="AD112" s="98">
        <v>59.62</v>
      </c>
      <c r="AE112" s="38">
        <v>0.012638888888888889</v>
      </c>
      <c r="AF112" s="98">
        <v>81.64</v>
      </c>
      <c r="AG112" s="38">
        <v>0.04064814814814815</v>
      </c>
      <c r="AH112" s="98">
        <v>58.55</v>
      </c>
      <c r="AI112" s="93"/>
    </row>
    <row r="113" spans="1:35" s="58" customFormat="1" ht="12.75">
      <c r="A113" s="43"/>
      <c r="B113" s="43"/>
      <c r="C113" s="43" t="s">
        <v>152</v>
      </c>
      <c r="D113" s="43">
        <v>88</v>
      </c>
      <c r="E113" s="51" t="s">
        <v>73</v>
      </c>
      <c r="F113" s="51" t="s">
        <v>74</v>
      </c>
      <c r="G113" s="45" t="s">
        <v>179</v>
      </c>
      <c r="H113" s="140"/>
      <c r="I113" s="102">
        <v>0.07085648148148148</v>
      </c>
      <c r="J113" s="96">
        <v>63.28</v>
      </c>
      <c r="K113" s="25" t="s">
        <v>182</v>
      </c>
      <c r="L113" s="98"/>
      <c r="M113" s="38">
        <v>0.08805555555555555</v>
      </c>
      <c r="N113" s="98">
        <v>59.97</v>
      </c>
      <c r="O113" s="38"/>
      <c r="P113" s="98"/>
      <c r="Q113" s="38">
        <v>0.034895833333333334</v>
      </c>
      <c r="R113" s="98">
        <v>70.94</v>
      </c>
      <c r="S113" s="38">
        <v>0.06313657407407408</v>
      </c>
      <c r="T113" s="98">
        <v>73.95</v>
      </c>
      <c r="U113" s="38">
        <v>0.03668981481481482</v>
      </c>
      <c r="V113" s="98">
        <v>65.8</v>
      </c>
      <c r="W113" s="192">
        <v>0.06543981481481481</v>
      </c>
      <c r="X113" s="182">
        <v>75.81</v>
      </c>
      <c r="Y113" s="38">
        <v>0.016967592592592593</v>
      </c>
      <c r="Z113" s="98">
        <v>72.27</v>
      </c>
      <c r="AA113" s="109">
        <v>0.03664351851851852</v>
      </c>
      <c r="AB113" s="98">
        <v>73.33</v>
      </c>
      <c r="AC113" s="38" t="s">
        <v>0</v>
      </c>
      <c r="AD113" s="98"/>
      <c r="AE113" s="25"/>
      <c r="AF113" s="98"/>
      <c r="AG113" s="40">
        <v>0.03144675925925926</v>
      </c>
      <c r="AH113" s="98">
        <v>75.68</v>
      </c>
      <c r="AI113" s="93"/>
    </row>
    <row r="114" spans="1:35" s="58" customFormat="1" ht="12.75">
      <c r="A114" s="43"/>
      <c r="B114" s="43"/>
      <c r="C114" s="43" t="s">
        <v>152</v>
      </c>
      <c r="D114" s="43">
        <v>90</v>
      </c>
      <c r="E114" s="51" t="s">
        <v>75</v>
      </c>
      <c r="F114" s="51" t="s">
        <v>232</v>
      </c>
      <c r="G114" s="45" t="s">
        <v>76</v>
      </c>
      <c r="H114" s="140"/>
      <c r="I114" s="102">
        <v>0.07298611111111111</v>
      </c>
      <c r="J114" s="96">
        <v>61.43</v>
      </c>
      <c r="K114" s="38">
        <v>0.034652777777777775</v>
      </c>
      <c r="L114" s="98">
        <v>74.44</v>
      </c>
      <c r="M114" s="38">
        <v>0.08457175925925926</v>
      </c>
      <c r="N114" s="98">
        <v>62.44</v>
      </c>
      <c r="O114" s="38">
        <v>0.015023148148148148</v>
      </c>
      <c r="P114" s="111">
        <v>77.8</v>
      </c>
      <c r="Q114" s="46">
        <v>0.033229166666666664</v>
      </c>
      <c r="R114" s="98">
        <v>74.5</v>
      </c>
      <c r="S114" s="38">
        <v>0.06550925925925927</v>
      </c>
      <c r="T114" s="98">
        <v>71.27</v>
      </c>
      <c r="U114" s="38">
        <v>0.03304398148148149</v>
      </c>
      <c r="V114" s="98">
        <v>73.06</v>
      </c>
      <c r="W114" s="38" t="s">
        <v>134</v>
      </c>
      <c r="X114" s="182" t="s">
        <v>2</v>
      </c>
      <c r="Y114" s="38" t="s">
        <v>0</v>
      </c>
      <c r="Z114" s="98"/>
      <c r="AA114" s="38" t="s">
        <v>2</v>
      </c>
      <c r="AB114" s="98" t="s">
        <v>2</v>
      </c>
      <c r="AC114" s="38"/>
      <c r="AD114" s="98"/>
      <c r="AE114" s="25"/>
      <c r="AF114" s="98"/>
      <c r="AG114" s="40"/>
      <c r="AH114" s="98"/>
      <c r="AI114" s="93"/>
    </row>
    <row r="115" spans="1:35" s="58" customFormat="1" ht="12.75" customHeight="1">
      <c r="A115" s="43"/>
      <c r="B115" s="43"/>
      <c r="C115" s="43" t="s">
        <v>152</v>
      </c>
      <c r="D115" s="43">
        <v>90</v>
      </c>
      <c r="E115" s="51" t="s">
        <v>71</v>
      </c>
      <c r="F115" s="51" t="s">
        <v>72</v>
      </c>
      <c r="G115" s="45" t="s">
        <v>30</v>
      </c>
      <c r="H115" s="140"/>
      <c r="I115" s="102">
        <v>0.06648148148148149</v>
      </c>
      <c r="J115" s="96">
        <v>67.44</v>
      </c>
      <c r="K115" s="38">
        <v>0.028912037037037038</v>
      </c>
      <c r="L115" s="98">
        <v>89.22</v>
      </c>
      <c r="M115" s="38"/>
      <c r="N115" s="98"/>
      <c r="O115" s="38"/>
      <c r="P115" s="111"/>
      <c r="Q115" s="46"/>
      <c r="R115" s="98"/>
      <c r="S115" s="38">
        <v>0.06293981481481481</v>
      </c>
      <c r="T115" s="98">
        <v>74.18</v>
      </c>
      <c r="U115" s="38">
        <v>0.036238425925925924</v>
      </c>
      <c r="V115" s="98">
        <v>66.62</v>
      </c>
      <c r="W115" s="38"/>
      <c r="X115" s="182"/>
      <c r="Y115" s="38"/>
      <c r="Z115" s="98"/>
      <c r="AA115" s="38" t="s">
        <v>0</v>
      </c>
      <c r="AB115" s="98"/>
      <c r="AC115" s="38" t="s">
        <v>0</v>
      </c>
      <c r="AD115" s="98"/>
      <c r="AE115" s="38">
        <v>0.013032407407407407</v>
      </c>
      <c r="AF115" s="98">
        <v>79.17</v>
      </c>
      <c r="AG115" s="38">
        <v>0.03817129629629629</v>
      </c>
      <c r="AH115" s="98">
        <v>62.35</v>
      </c>
      <c r="AI115" s="93"/>
    </row>
    <row r="116" spans="1:35" s="58" customFormat="1" ht="12.75">
      <c r="A116" s="43"/>
      <c r="B116" s="43"/>
      <c r="C116" s="43" t="s">
        <v>152</v>
      </c>
      <c r="D116" s="43">
        <v>89</v>
      </c>
      <c r="E116" s="51" t="s">
        <v>64</v>
      </c>
      <c r="F116" s="51" t="s">
        <v>210</v>
      </c>
      <c r="G116" s="45" t="s">
        <v>166</v>
      </c>
      <c r="H116" s="140"/>
      <c r="I116" s="102">
        <v>0.05978009259259259</v>
      </c>
      <c r="J116" s="96">
        <v>75</v>
      </c>
      <c r="K116" s="38">
        <v>0.031655092592592596</v>
      </c>
      <c r="L116" s="98">
        <v>81.49</v>
      </c>
      <c r="M116" s="38">
        <v>0.07269675925925927</v>
      </c>
      <c r="N116" s="98">
        <v>72.64</v>
      </c>
      <c r="O116" s="38"/>
      <c r="P116" s="98"/>
      <c r="Q116" s="38">
        <v>0.042777777777777776</v>
      </c>
      <c r="R116" s="98">
        <v>57.87</v>
      </c>
      <c r="S116" s="38"/>
      <c r="T116" s="98"/>
      <c r="U116" s="47"/>
      <c r="V116" s="98"/>
      <c r="W116" s="25"/>
      <c r="X116" s="182"/>
      <c r="Y116" s="38"/>
      <c r="Z116" s="98"/>
      <c r="AA116" s="38"/>
      <c r="AB116" s="98"/>
      <c r="AC116" s="38"/>
      <c r="AD116" s="98"/>
      <c r="AE116" s="25"/>
      <c r="AF116" s="98"/>
      <c r="AG116" s="25"/>
      <c r="AH116" s="98"/>
      <c r="AI116" s="93"/>
    </row>
    <row r="117" spans="1:35" s="58" customFormat="1" ht="12.75">
      <c r="A117" s="43"/>
      <c r="B117" s="43"/>
      <c r="C117" s="43" t="s">
        <v>152</v>
      </c>
      <c r="D117" s="43">
        <v>88</v>
      </c>
      <c r="E117" s="51" t="s">
        <v>178</v>
      </c>
      <c r="F117" s="51" t="s">
        <v>37</v>
      </c>
      <c r="G117" s="45" t="s">
        <v>179</v>
      </c>
      <c r="H117" s="140"/>
      <c r="I117" s="102">
        <v>0.06400462962962962</v>
      </c>
      <c r="J117" s="96">
        <v>70.05</v>
      </c>
      <c r="K117" s="38">
        <v>0.035659722222222225</v>
      </c>
      <c r="L117" s="98">
        <v>72.34</v>
      </c>
      <c r="M117" s="38" t="s">
        <v>182</v>
      </c>
      <c r="N117" s="98"/>
      <c r="O117" s="38"/>
      <c r="P117" s="98"/>
      <c r="Q117" s="38">
        <v>0.0378587962962963</v>
      </c>
      <c r="R117" s="98">
        <v>65.39</v>
      </c>
      <c r="S117" s="38">
        <v>0.0708912037037037</v>
      </c>
      <c r="T117" s="98">
        <v>65.86</v>
      </c>
      <c r="U117" s="38" t="s">
        <v>0</v>
      </c>
      <c r="V117" s="98"/>
      <c r="W117" s="25" t="s">
        <v>0</v>
      </c>
      <c r="X117" s="182"/>
      <c r="Y117" s="38">
        <v>0.015636574074074074</v>
      </c>
      <c r="Z117" s="98">
        <v>78.42</v>
      </c>
      <c r="AA117" s="109">
        <v>0.03819444444444444</v>
      </c>
      <c r="AB117" s="98">
        <v>70.35</v>
      </c>
      <c r="AC117" s="38">
        <v>0.07462962962962963</v>
      </c>
      <c r="AD117" s="98">
        <v>68.16</v>
      </c>
      <c r="AE117" s="38">
        <v>0.011631944444444445</v>
      </c>
      <c r="AF117" s="98">
        <v>88.7</v>
      </c>
      <c r="AG117" s="38">
        <v>0.035243055555555555</v>
      </c>
      <c r="AH117" s="98">
        <v>67.53</v>
      </c>
      <c r="AI117" s="93"/>
    </row>
    <row r="118" spans="1:35" s="58" customFormat="1" ht="12.75">
      <c r="A118" s="43"/>
      <c r="B118" s="43"/>
      <c r="C118" s="43" t="s">
        <v>152</v>
      </c>
      <c r="D118" s="43">
        <v>88</v>
      </c>
      <c r="E118" s="51" t="s">
        <v>78</v>
      </c>
      <c r="F118" s="51" t="s">
        <v>65</v>
      </c>
      <c r="G118" s="45" t="s">
        <v>79</v>
      </c>
      <c r="H118" s="140"/>
      <c r="I118" s="102">
        <v>0.09487268518518517</v>
      </c>
      <c r="J118" s="96">
        <v>47.26</v>
      </c>
      <c r="K118" s="38">
        <v>0.045196759259259256</v>
      </c>
      <c r="L118" s="98">
        <v>57.07</v>
      </c>
      <c r="M118" s="38"/>
      <c r="N118" s="98"/>
      <c r="O118" s="38"/>
      <c r="P118" s="98"/>
      <c r="Q118" s="38"/>
      <c r="R118" s="98"/>
      <c r="S118" s="38">
        <v>0.0719675925925926</v>
      </c>
      <c r="T118" s="98">
        <v>64.88</v>
      </c>
      <c r="U118" s="38">
        <v>0.04209490740740741</v>
      </c>
      <c r="V118" s="98">
        <v>57.35</v>
      </c>
      <c r="W118" s="38"/>
      <c r="X118" s="182"/>
      <c r="Y118" s="25"/>
      <c r="Z118" s="98"/>
      <c r="AA118" s="109">
        <v>0.07101851851851852</v>
      </c>
      <c r="AB118" s="98">
        <v>37.83</v>
      </c>
      <c r="AC118" s="25"/>
      <c r="AD118" s="98"/>
      <c r="AE118" s="25"/>
      <c r="AF118" s="98"/>
      <c r="AG118" s="25"/>
      <c r="AH118" s="98"/>
      <c r="AI118" s="93"/>
    </row>
    <row r="119" spans="1:35" s="58" customFormat="1" ht="12.75">
      <c r="A119" s="43"/>
      <c r="B119" s="43"/>
      <c r="C119" s="43" t="s">
        <v>152</v>
      </c>
      <c r="D119" s="43">
        <v>88</v>
      </c>
      <c r="E119" s="51" t="s">
        <v>17</v>
      </c>
      <c r="F119" s="51" t="s">
        <v>18</v>
      </c>
      <c r="G119" s="45" t="s">
        <v>8</v>
      </c>
      <c r="H119" s="140"/>
      <c r="I119" s="102"/>
      <c r="J119" s="73"/>
      <c r="K119" s="25"/>
      <c r="L119" s="75"/>
      <c r="M119" s="38">
        <v>0.0815625</v>
      </c>
      <c r="N119" s="98">
        <v>64.74</v>
      </c>
      <c r="O119" s="38">
        <v>0.016273148148148148</v>
      </c>
      <c r="P119" s="98">
        <v>71.82</v>
      </c>
      <c r="Q119" s="38">
        <v>0.039502314814814816</v>
      </c>
      <c r="R119" s="98">
        <v>62.67</v>
      </c>
      <c r="S119" s="38"/>
      <c r="T119" s="98"/>
      <c r="U119" s="25"/>
      <c r="V119" s="98"/>
      <c r="W119" s="25"/>
      <c r="X119" s="182"/>
      <c r="Y119" s="38"/>
      <c r="Z119" s="98"/>
      <c r="AA119" s="38"/>
      <c r="AB119" s="98"/>
      <c r="AC119" s="38"/>
      <c r="AD119" s="98"/>
      <c r="AE119" s="25"/>
      <c r="AF119" s="98"/>
      <c r="AG119" s="25"/>
      <c r="AH119" s="98"/>
      <c r="AI119" s="93"/>
    </row>
    <row r="120" spans="1:35" s="58" customFormat="1" ht="12.75">
      <c r="A120" s="43"/>
      <c r="B120" s="43"/>
      <c r="C120" s="43" t="s">
        <v>152</v>
      </c>
      <c r="D120" s="43">
        <v>91</v>
      </c>
      <c r="E120" s="51" t="s">
        <v>77</v>
      </c>
      <c r="F120" s="51" t="s">
        <v>51</v>
      </c>
      <c r="G120" s="45" t="s">
        <v>44</v>
      </c>
      <c r="H120" s="140"/>
      <c r="I120" s="102">
        <v>0.07664351851851851</v>
      </c>
      <c r="J120" s="96">
        <v>58.5</v>
      </c>
      <c r="K120" s="38">
        <v>0.03918981481481481</v>
      </c>
      <c r="L120" s="98">
        <v>65.82</v>
      </c>
      <c r="M120" s="38">
        <v>0.09564814814814815</v>
      </c>
      <c r="N120" s="98">
        <v>55.21</v>
      </c>
      <c r="O120" s="38"/>
      <c r="P120" s="98"/>
      <c r="Q120" s="38" t="s">
        <v>16</v>
      </c>
      <c r="R120" s="98"/>
      <c r="S120" s="38"/>
      <c r="T120" s="98"/>
      <c r="U120" s="38"/>
      <c r="V120" s="98"/>
      <c r="W120" s="38"/>
      <c r="X120" s="182"/>
      <c r="Y120" s="38"/>
      <c r="Z120" s="98"/>
      <c r="AA120" s="38"/>
      <c r="AB120" s="98"/>
      <c r="AC120" s="38"/>
      <c r="AD120" s="98"/>
      <c r="AE120" s="25"/>
      <c r="AF120" s="98"/>
      <c r="AG120" s="25"/>
      <c r="AH120" s="98"/>
      <c r="AI120" s="93"/>
    </row>
    <row r="121" spans="1:35" s="58" customFormat="1" ht="12.75">
      <c r="A121" s="43"/>
      <c r="B121" s="43"/>
      <c r="C121" s="43" t="s">
        <v>152</v>
      </c>
      <c r="D121" s="43">
        <v>91</v>
      </c>
      <c r="E121" s="51" t="s">
        <v>82</v>
      </c>
      <c r="F121" s="51" t="s">
        <v>230</v>
      </c>
      <c r="G121" s="45" t="s">
        <v>157</v>
      </c>
      <c r="H121" s="140"/>
      <c r="I121" s="102" t="s">
        <v>182</v>
      </c>
      <c r="J121" s="96"/>
      <c r="K121" s="38">
        <v>0.031041666666666665</v>
      </c>
      <c r="L121" s="98">
        <v>83.1</v>
      </c>
      <c r="M121" s="38"/>
      <c r="N121" s="98"/>
      <c r="O121" s="38"/>
      <c r="P121" s="98"/>
      <c r="Q121" s="38"/>
      <c r="R121" s="98"/>
      <c r="S121" s="38">
        <v>0.060856481481481484</v>
      </c>
      <c r="T121" s="98">
        <v>76.72</v>
      </c>
      <c r="U121" s="38">
        <v>0.030868055555555555</v>
      </c>
      <c r="V121" s="98">
        <v>78.21</v>
      </c>
      <c r="W121" s="38"/>
      <c r="X121" s="182"/>
      <c r="Y121" s="38"/>
      <c r="Z121" s="98"/>
      <c r="AA121" s="38"/>
      <c r="AB121" s="98"/>
      <c r="AC121" s="38" t="s">
        <v>0</v>
      </c>
      <c r="AD121" s="98"/>
      <c r="AE121" s="38">
        <v>0.011284722222222222</v>
      </c>
      <c r="AF121" s="98">
        <v>91.43</v>
      </c>
      <c r="AG121" s="38">
        <v>0.02837962962962963</v>
      </c>
      <c r="AH121" s="98">
        <v>83.86</v>
      </c>
      <c r="AI121" s="93"/>
    </row>
    <row r="122" spans="1:34" s="58" customFormat="1" ht="13.5" thickBot="1">
      <c r="A122" s="25"/>
      <c r="B122" s="59"/>
      <c r="C122" s="59" t="s">
        <v>134</v>
      </c>
      <c r="D122" s="59">
        <v>90</v>
      </c>
      <c r="E122" s="51" t="s">
        <v>256</v>
      </c>
      <c r="F122" s="51" t="s">
        <v>257</v>
      </c>
      <c r="G122" s="45" t="s">
        <v>34</v>
      </c>
      <c r="H122" s="241"/>
      <c r="I122" s="102"/>
      <c r="J122" s="73"/>
      <c r="K122" s="38"/>
      <c r="L122" s="75"/>
      <c r="M122" s="38"/>
      <c r="N122" s="75"/>
      <c r="O122" s="38"/>
      <c r="P122" s="120"/>
      <c r="Q122" s="46"/>
      <c r="R122" s="120"/>
      <c r="S122" s="46"/>
      <c r="T122" s="120"/>
      <c r="U122" s="45"/>
      <c r="V122" s="120"/>
      <c r="W122" s="46">
        <v>0.04527777777777778</v>
      </c>
      <c r="X122" s="98" t="s">
        <v>2</v>
      </c>
      <c r="Y122" s="146"/>
      <c r="Z122" s="98" t="s">
        <v>2</v>
      </c>
      <c r="AA122" s="38"/>
      <c r="AB122" s="98" t="s">
        <v>2</v>
      </c>
      <c r="AC122" s="38">
        <v>0.07650462962962963</v>
      </c>
      <c r="AD122" s="98">
        <v>66.49</v>
      </c>
      <c r="AE122" s="38">
        <v>0.011597222222222222</v>
      </c>
      <c r="AF122" s="98">
        <v>88.97</v>
      </c>
      <c r="AG122" s="25"/>
      <c r="AH122" s="98"/>
    </row>
    <row r="123" spans="1:35" s="58" customFormat="1" ht="12.75">
      <c r="A123" s="43"/>
      <c r="B123" s="43"/>
      <c r="C123" s="43"/>
      <c r="D123" s="43"/>
      <c r="E123" s="51"/>
      <c r="F123" s="51"/>
      <c r="G123" s="45"/>
      <c r="H123" s="74"/>
      <c r="I123" s="102"/>
      <c r="J123" s="73"/>
      <c r="K123" s="25"/>
      <c r="L123" s="75"/>
      <c r="M123" s="38"/>
      <c r="N123" s="75"/>
      <c r="O123" s="38"/>
      <c r="P123" s="75"/>
      <c r="Q123" s="38"/>
      <c r="R123" s="75"/>
      <c r="S123" s="38"/>
      <c r="T123" s="75"/>
      <c r="U123" s="38"/>
      <c r="V123" s="75"/>
      <c r="W123" s="38"/>
      <c r="X123" s="74"/>
      <c r="Y123" s="38"/>
      <c r="Z123" s="75"/>
      <c r="AA123" s="38"/>
      <c r="AB123" s="75"/>
      <c r="AC123" s="38"/>
      <c r="AD123" s="41"/>
      <c r="AE123" s="25"/>
      <c r="AF123" s="41"/>
      <c r="AG123" s="25"/>
      <c r="AH123" s="41"/>
      <c r="AI123" s="93"/>
    </row>
    <row r="124" spans="1:35" s="58" customFormat="1" ht="12.75">
      <c r="A124" s="94" t="s">
        <v>237</v>
      </c>
      <c r="B124" s="94"/>
      <c r="C124" s="43"/>
      <c r="D124" s="43"/>
      <c r="E124" s="51"/>
      <c r="F124" s="51"/>
      <c r="G124" s="25"/>
      <c r="H124" s="74"/>
      <c r="I124" s="38"/>
      <c r="J124" s="73"/>
      <c r="K124" s="25"/>
      <c r="L124" s="75"/>
      <c r="M124" s="38"/>
      <c r="N124" s="75"/>
      <c r="O124" s="38"/>
      <c r="P124" s="75"/>
      <c r="Q124" s="38"/>
      <c r="R124" s="75"/>
      <c r="S124" s="38"/>
      <c r="T124" s="75"/>
      <c r="U124" s="38"/>
      <c r="V124" s="75"/>
      <c r="W124" s="38"/>
      <c r="X124" s="74"/>
      <c r="Y124" s="38"/>
      <c r="Z124" s="75"/>
      <c r="AA124" s="38"/>
      <c r="AB124" s="75"/>
      <c r="AC124" s="38"/>
      <c r="AD124" s="41"/>
      <c r="AE124" s="25"/>
      <c r="AF124" s="41"/>
      <c r="AG124" s="25"/>
      <c r="AH124" s="41"/>
      <c r="AI124" s="93"/>
    </row>
    <row r="125" spans="1:35" s="58" customFormat="1" ht="12.75">
      <c r="A125" s="43">
        <v>1</v>
      </c>
      <c r="B125" s="43"/>
      <c r="C125" s="43" t="s">
        <v>216</v>
      </c>
      <c r="D125" s="43">
        <v>88</v>
      </c>
      <c r="E125" s="51" t="s">
        <v>219</v>
      </c>
      <c r="F125" s="51" t="s">
        <v>207</v>
      </c>
      <c r="G125" s="25" t="s">
        <v>166</v>
      </c>
      <c r="H125" s="140">
        <f>J125+L125+N125+P125+R125+T125+V125+X125+Z125+AB125+AD125+AF125+AH125</f>
        <v>597.69</v>
      </c>
      <c r="I125" s="38" t="s">
        <v>222</v>
      </c>
      <c r="J125" s="73"/>
      <c r="K125" s="116">
        <v>0.02528935185185185</v>
      </c>
      <c r="L125" s="75">
        <v>102</v>
      </c>
      <c r="M125" s="38" t="s">
        <v>19</v>
      </c>
      <c r="N125" s="75"/>
      <c r="O125" s="38">
        <v>0.012488425925925925</v>
      </c>
      <c r="P125" s="75">
        <v>93.59</v>
      </c>
      <c r="Q125" s="38" t="s">
        <v>20</v>
      </c>
      <c r="R125" s="75"/>
      <c r="S125" s="105">
        <v>19</v>
      </c>
      <c r="T125" s="75"/>
      <c r="U125" s="38">
        <v>0.02550925925925926</v>
      </c>
      <c r="V125" s="75">
        <v>94.64</v>
      </c>
      <c r="W125" s="172">
        <v>0.04863425925925926</v>
      </c>
      <c r="X125" s="75">
        <v>102</v>
      </c>
      <c r="Y125" s="38">
        <v>0.011851851851851851</v>
      </c>
      <c r="Z125" s="75">
        <v>103.46</v>
      </c>
      <c r="AA125" s="196">
        <v>0.026342592592592588</v>
      </c>
      <c r="AB125" s="75">
        <v>102</v>
      </c>
      <c r="AC125" s="25"/>
      <c r="AD125" s="41"/>
      <c r="AE125" s="25"/>
      <c r="AF125" s="41"/>
      <c r="AG125" s="25"/>
      <c r="AH125" s="41"/>
      <c r="AI125" s="93"/>
    </row>
    <row r="126" spans="1:35" s="58" customFormat="1" ht="12.75">
      <c r="A126" s="25">
        <v>2</v>
      </c>
      <c r="B126" s="25"/>
      <c r="C126" s="25" t="s">
        <v>216</v>
      </c>
      <c r="D126" s="25">
        <v>88</v>
      </c>
      <c r="E126" s="51" t="s">
        <v>214</v>
      </c>
      <c r="F126" s="51" t="s">
        <v>215</v>
      </c>
      <c r="G126" s="25" t="s">
        <v>34</v>
      </c>
      <c r="H126" s="140">
        <f>J126+L126+N126+P126+R126+T126+V126+X126+Z126+AB126+AD126+AF126+AH126</f>
        <v>539.8199999999999</v>
      </c>
      <c r="I126" s="38" t="s">
        <v>223</v>
      </c>
      <c r="J126" s="73"/>
      <c r="K126" s="38">
        <v>0.028703703703703703</v>
      </c>
      <c r="L126" s="75">
        <v>89.87</v>
      </c>
      <c r="M126" s="38"/>
      <c r="N126" s="75"/>
      <c r="O126" s="38"/>
      <c r="P126" s="75"/>
      <c r="Q126" s="38"/>
      <c r="R126" s="75"/>
      <c r="S126" s="105">
        <v>22</v>
      </c>
      <c r="T126" s="75"/>
      <c r="U126" s="38">
        <v>0.027974537037037034</v>
      </c>
      <c r="V126" s="75">
        <v>86.3</v>
      </c>
      <c r="W126" s="194">
        <v>0.05229166666666666</v>
      </c>
      <c r="X126" s="75">
        <v>94.87</v>
      </c>
      <c r="Y126" s="38">
        <v>0.013032407407407407</v>
      </c>
      <c r="Z126" s="75">
        <v>94.09</v>
      </c>
      <c r="AA126" s="109">
        <v>0.030486111111111113</v>
      </c>
      <c r="AB126" s="75">
        <v>88.14</v>
      </c>
      <c r="AC126" s="25" t="s">
        <v>19</v>
      </c>
      <c r="AD126" s="41"/>
      <c r="AE126" s="38">
        <v>0.011921296296296298</v>
      </c>
      <c r="AF126" s="75">
        <v>86.55</v>
      </c>
      <c r="AG126" s="25" t="s">
        <v>0</v>
      </c>
      <c r="AH126" s="41"/>
      <c r="AI126" s="93"/>
    </row>
    <row r="127" spans="1:36" ht="12.75">
      <c r="A127" s="87"/>
      <c r="B127" s="87"/>
      <c r="C127" s="87"/>
      <c r="D127" s="87"/>
      <c r="E127" s="88"/>
      <c r="F127" s="88"/>
      <c r="G127" s="87"/>
      <c r="H127" s="73"/>
      <c r="I127" s="109"/>
      <c r="J127" s="89"/>
      <c r="K127" s="149"/>
      <c r="L127" s="90"/>
      <c r="M127" s="109"/>
      <c r="N127" s="90"/>
      <c r="O127" s="109"/>
      <c r="P127" s="90"/>
      <c r="Q127" s="109"/>
      <c r="R127" s="90"/>
      <c r="S127" s="109"/>
      <c r="T127" s="90"/>
      <c r="U127" s="149"/>
      <c r="V127" s="90"/>
      <c r="W127" s="149"/>
      <c r="X127" s="90"/>
      <c r="Y127" s="149"/>
      <c r="Z127" s="90"/>
      <c r="AA127" s="25"/>
      <c r="AB127" s="90"/>
      <c r="AC127" s="149"/>
      <c r="AD127" s="90"/>
      <c r="AE127" s="149"/>
      <c r="AF127" s="90"/>
      <c r="AG127" s="149"/>
      <c r="AH127" s="90"/>
      <c r="AI127" s="58"/>
      <c r="AJ127" s="58"/>
    </row>
    <row r="128" spans="25:36" ht="31.5" customHeight="1" thickBot="1">
      <c r="Y128" s="148"/>
      <c r="AA128" s="47"/>
      <c r="AC128" s="148"/>
      <c r="AE128" s="148"/>
      <c r="AG128" s="146"/>
      <c r="AI128" s="58"/>
      <c r="AJ128" s="58"/>
    </row>
    <row r="129" spans="1:36" ht="16.5" thickBot="1">
      <c r="A129" s="25"/>
      <c r="B129" s="25"/>
      <c r="C129" s="57"/>
      <c r="D129" s="25"/>
      <c r="E129" s="51"/>
      <c r="F129" s="37" t="s">
        <v>255</v>
      </c>
      <c r="G129" s="45"/>
      <c r="H129" s="206"/>
      <c r="I129" s="292"/>
      <c r="J129" s="293">
        <v>102</v>
      </c>
      <c r="K129" s="293"/>
      <c r="L129" s="293"/>
      <c r="M129" s="294"/>
      <c r="N129" s="293">
        <v>100</v>
      </c>
      <c r="O129" s="295"/>
      <c r="P129" s="293">
        <v>102</v>
      </c>
      <c r="Q129" s="295"/>
      <c r="R129" s="293">
        <v>100</v>
      </c>
      <c r="S129" s="79"/>
      <c r="T129" s="78">
        <v>102</v>
      </c>
      <c r="U129" s="80"/>
      <c r="V129" s="78">
        <v>100</v>
      </c>
      <c r="W129" s="159"/>
      <c r="X129" s="78">
        <v>106</v>
      </c>
      <c r="Y129" s="80"/>
      <c r="Z129" s="78">
        <v>106</v>
      </c>
      <c r="AA129" s="81"/>
      <c r="AB129" s="78">
        <v>106</v>
      </c>
      <c r="AC129" s="80"/>
      <c r="AD129" s="78">
        <v>102</v>
      </c>
      <c r="AE129" s="80"/>
      <c r="AF129" s="78">
        <v>100</v>
      </c>
      <c r="AG129" s="80"/>
      <c r="AH129" s="78">
        <v>102</v>
      </c>
      <c r="AI129" s="58"/>
      <c r="AJ129" s="58"/>
    </row>
    <row r="130" spans="1:36" ht="24" thickBot="1">
      <c r="A130" s="69"/>
      <c r="B130" s="122"/>
      <c r="C130" s="68" t="s">
        <v>212</v>
      </c>
      <c r="D130" s="86" t="s">
        <v>206</v>
      </c>
      <c r="E130" s="92"/>
      <c r="F130" s="7"/>
      <c r="G130" s="6"/>
      <c r="H130" s="210"/>
      <c r="I130" s="296" t="s">
        <v>140</v>
      </c>
      <c r="J130" s="291"/>
      <c r="K130" s="296" t="s">
        <v>143</v>
      </c>
      <c r="L130" s="291"/>
      <c r="M130" s="297" t="s">
        <v>241</v>
      </c>
      <c r="N130" s="291"/>
      <c r="O130" s="298" t="s">
        <v>287</v>
      </c>
      <c r="P130" s="291"/>
      <c r="Q130" s="297" t="s">
        <v>242</v>
      </c>
      <c r="R130" s="291"/>
      <c r="S130" s="287" t="s">
        <v>238</v>
      </c>
      <c r="T130" s="286"/>
      <c r="U130" s="287" t="s">
        <v>239</v>
      </c>
      <c r="V130" s="286"/>
      <c r="W130" s="285" t="s">
        <v>145</v>
      </c>
      <c r="X130" s="286"/>
      <c r="Y130" s="285" t="s">
        <v>146</v>
      </c>
      <c r="Z130" s="286"/>
      <c r="AA130" s="285" t="s">
        <v>147</v>
      </c>
      <c r="AB130" s="286"/>
      <c r="AC130" s="285" t="s">
        <v>148</v>
      </c>
      <c r="AD130" s="286"/>
      <c r="AE130" s="285" t="s">
        <v>149</v>
      </c>
      <c r="AF130" s="286"/>
      <c r="AG130" s="285" t="s">
        <v>150</v>
      </c>
      <c r="AH130" s="289"/>
      <c r="AI130" s="285" t="s">
        <v>292</v>
      </c>
      <c r="AJ130" s="286"/>
    </row>
    <row r="131" spans="1:36" ht="12.75" customHeight="1" thickBot="1">
      <c r="A131" s="32" t="s">
        <v>83</v>
      </c>
      <c r="B131" s="32"/>
      <c r="C131" s="84" t="s">
        <v>129</v>
      </c>
      <c r="D131" s="32" t="s">
        <v>196</v>
      </c>
      <c r="E131" s="85" t="s">
        <v>130</v>
      </c>
      <c r="F131" s="33" t="s">
        <v>131</v>
      </c>
      <c r="G131" s="136" t="s">
        <v>132</v>
      </c>
      <c r="H131" s="139" t="s">
        <v>84</v>
      </c>
      <c r="I131" s="299" t="s">
        <v>141</v>
      </c>
      <c r="J131" s="300" t="s">
        <v>142</v>
      </c>
      <c r="K131" s="290" t="s">
        <v>290</v>
      </c>
      <c r="L131" s="291"/>
      <c r="M131" s="301" t="s">
        <v>141</v>
      </c>
      <c r="N131" s="302" t="s">
        <v>142</v>
      </c>
      <c r="O131" s="301" t="s">
        <v>141</v>
      </c>
      <c r="P131" s="302" t="s">
        <v>142</v>
      </c>
      <c r="Q131" s="301" t="s">
        <v>141</v>
      </c>
      <c r="R131" s="302" t="s">
        <v>142</v>
      </c>
      <c r="S131" s="56" t="s">
        <v>141</v>
      </c>
      <c r="T131" s="34" t="s">
        <v>142</v>
      </c>
      <c r="U131" s="56" t="s">
        <v>141</v>
      </c>
      <c r="V131" s="155" t="s">
        <v>142</v>
      </c>
      <c r="W131" s="160" t="s">
        <v>141</v>
      </c>
      <c r="X131" s="34" t="s">
        <v>142</v>
      </c>
      <c r="Y131" s="56" t="s">
        <v>141</v>
      </c>
      <c r="Z131" s="136" t="s">
        <v>142</v>
      </c>
      <c r="AA131" s="197" t="s">
        <v>141</v>
      </c>
      <c r="AB131" s="198" t="s">
        <v>142</v>
      </c>
      <c r="AC131" s="56" t="s">
        <v>141</v>
      </c>
      <c r="AD131" s="35" t="s">
        <v>142</v>
      </c>
      <c r="AE131" s="56" t="s">
        <v>141</v>
      </c>
      <c r="AF131" s="35" t="s">
        <v>142</v>
      </c>
      <c r="AG131" s="56" t="s">
        <v>141</v>
      </c>
      <c r="AH131" s="258" t="s">
        <v>142</v>
      </c>
      <c r="AI131" s="197" t="s">
        <v>141</v>
      </c>
      <c r="AJ131" s="135" t="s">
        <v>142</v>
      </c>
    </row>
    <row r="132" spans="1:36" s="58" customFormat="1" ht="12.75" customHeight="1">
      <c r="A132" s="43">
        <v>1</v>
      </c>
      <c r="B132" s="43"/>
      <c r="C132" s="43" t="s">
        <v>212</v>
      </c>
      <c r="D132" s="43">
        <v>88</v>
      </c>
      <c r="E132" s="60" t="s">
        <v>261</v>
      </c>
      <c r="F132" s="60" t="s">
        <v>258</v>
      </c>
      <c r="G132" s="44" t="s">
        <v>155</v>
      </c>
      <c r="H132" s="140">
        <f>T132+V132+X132+Z132+AB132</f>
        <v>520</v>
      </c>
      <c r="I132" s="303">
        <v>0.050763888888888886</v>
      </c>
      <c r="J132" s="253">
        <v>102</v>
      </c>
      <c r="K132" s="162"/>
      <c r="L132" s="254"/>
      <c r="M132" s="303">
        <v>0.040150462962962964</v>
      </c>
      <c r="N132" s="254">
        <v>100</v>
      </c>
      <c r="O132" s="303">
        <v>0.025694444444444447</v>
      </c>
      <c r="P132" s="259">
        <v>102</v>
      </c>
      <c r="Q132" s="162">
        <v>0.024583333333333332</v>
      </c>
      <c r="R132" s="254">
        <v>100</v>
      </c>
      <c r="S132" s="20">
        <v>0.04290509259259259</v>
      </c>
      <c r="T132" s="99">
        <v>102</v>
      </c>
      <c r="U132" s="101">
        <v>0.024537037037037038</v>
      </c>
      <c r="V132" s="99">
        <v>100</v>
      </c>
      <c r="W132" s="242">
        <v>0.04777777777777778</v>
      </c>
      <c r="X132" s="99">
        <v>106</v>
      </c>
      <c r="Y132" s="20">
        <v>0.010659722222222221</v>
      </c>
      <c r="Z132" s="99">
        <v>106</v>
      </c>
      <c r="AA132" s="109">
        <v>0.018275462962962962</v>
      </c>
      <c r="AB132" s="99">
        <v>106</v>
      </c>
      <c r="AC132" s="20" t="s">
        <v>291</v>
      </c>
      <c r="AD132" s="99"/>
      <c r="AE132" s="43" t="s">
        <v>291</v>
      </c>
      <c r="AF132" s="99"/>
      <c r="AG132" s="253"/>
      <c r="AH132" s="259"/>
      <c r="AI132" s="262"/>
      <c r="AJ132" s="99"/>
    </row>
    <row r="133" spans="1:36" s="58" customFormat="1" ht="12.75" customHeight="1">
      <c r="A133" s="43">
        <v>2</v>
      </c>
      <c r="B133" s="43"/>
      <c r="C133" s="43" t="s">
        <v>212</v>
      </c>
      <c r="D133" s="43">
        <v>88</v>
      </c>
      <c r="E133" s="51" t="s">
        <v>264</v>
      </c>
      <c r="F133" s="51" t="s">
        <v>259</v>
      </c>
      <c r="G133" s="45" t="s">
        <v>265</v>
      </c>
      <c r="H133" s="140">
        <f>X133+Z133+AB133+AD133+AF133</f>
        <v>494.70000000000005</v>
      </c>
      <c r="I133" s="304">
        <v>0.058055555555555555</v>
      </c>
      <c r="J133" s="130">
        <v>89.19</v>
      </c>
      <c r="K133" s="126"/>
      <c r="L133" s="127"/>
      <c r="M133" s="304">
        <v>0.04241898148148148</v>
      </c>
      <c r="N133" s="127">
        <v>94.65</v>
      </c>
      <c r="O133" s="304" t="s">
        <v>0</v>
      </c>
      <c r="P133" s="260"/>
      <c r="Q133" s="126">
        <v>0.028506944444444442</v>
      </c>
      <c r="R133" s="254">
        <v>86.24</v>
      </c>
      <c r="S133" s="38">
        <v>0.04791666666666666</v>
      </c>
      <c r="T133" s="278">
        <v>91.33</v>
      </c>
      <c r="U133" s="102">
        <v>0.027523148148148147</v>
      </c>
      <c r="V133" s="278">
        <v>89.15</v>
      </c>
      <c r="W133" s="209">
        <v>0.05282407407407408</v>
      </c>
      <c r="X133" s="100">
        <v>95.87</v>
      </c>
      <c r="Y133" s="38">
        <v>0.011111111111111112</v>
      </c>
      <c r="Z133" s="100">
        <v>101.69</v>
      </c>
      <c r="AA133" s="109">
        <v>0.019884259259259258</v>
      </c>
      <c r="AB133" s="100">
        <v>97.42</v>
      </c>
      <c r="AC133" s="144">
        <v>0.0524074074074074</v>
      </c>
      <c r="AD133" s="100">
        <v>102</v>
      </c>
      <c r="AE133" s="38">
        <v>0.010138888888888888</v>
      </c>
      <c r="AF133" s="100">
        <v>97.72</v>
      </c>
      <c r="AG133" s="126"/>
      <c r="AH133" s="260"/>
      <c r="AI133" s="149"/>
      <c r="AJ133" s="100"/>
    </row>
    <row r="134" spans="1:36" s="58" customFormat="1" ht="12.75" customHeight="1">
      <c r="A134" s="43">
        <v>3</v>
      </c>
      <c r="B134" s="43"/>
      <c r="C134" s="43" t="s">
        <v>212</v>
      </c>
      <c r="D134" s="43">
        <v>89</v>
      </c>
      <c r="E134" s="51" t="s">
        <v>263</v>
      </c>
      <c r="F134" s="51" t="s">
        <v>221</v>
      </c>
      <c r="G134" s="44" t="s">
        <v>155</v>
      </c>
      <c r="H134" s="140">
        <f>V134+X134+Z134+AB134+AJ134</f>
        <v>435.37</v>
      </c>
      <c r="I134" s="304">
        <v>0.0609375</v>
      </c>
      <c r="J134" s="130">
        <v>84.97</v>
      </c>
      <c r="K134" s="126"/>
      <c r="L134" s="127"/>
      <c r="M134" s="304">
        <v>0.054120370370370374</v>
      </c>
      <c r="N134" s="127">
        <v>74.19</v>
      </c>
      <c r="O134" s="304"/>
      <c r="P134" s="260"/>
      <c r="Q134" s="126">
        <v>0.032650462962962964</v>
      </c>
      <c r="R134" s="254">
        <v>75.29</v>
      </c>
      <c r="S134" s="38">
        <v>0.05682870370370371</v>
      </c>
      <c r="T134" s="278">
        <v>77.01</v>
      </c>
      <c r="U134" s="102">
        <v>0.030150462962962962</v>
      </c>
      <c r="V134" s="100">
        <v>81.38</v>
      </c>
      <c r="W134" s="209">
        <v>0.06616898148148148</v>
      </c>
      <c r="X134" s="100">
        <v>76.54</v>
      </c>
      <c r="Y134" s="38">
        <v>0.013657407407407408</v>
      </c>
      <c r="Z134" s="100">
        <v>82.73</v>
      </c>
      <c r="AA134" s="109">
        <v>0.021354166666666664</v>
      </c>
      <c r="AB134" s="100">
        <v>90.72</v>
      </c>
      <c r="AC134" s="38" t="s">
        <v>291</v>
      </c>
      <c r="AD134" s="100"/>
      <c r="AE134" s="25" t="s">
        <v>291</v>
      </c>
      <c r="AF134" s="100"/>
      <c r="AG134" s="130"/>
      <c r="AH134" s="260"/>
      <c r="AI134" s="263">
        <v>0.055150462962962964</v>
      </c>
      <c r="AJ134" s="100">
        <v>104</v>
      </c>
    </row>
    <row r="135" spans="1:36" s="58" customFormat="1" ht="12.75" customHeight="1">
      <c r="A135" s="43">
        <v>4</v>
      </c>
      <c r="B135" s="43"/>
      <c r="C135" s="43" t="s">
        <v>212</v>
      </c>
      <c r="D135" s="43">
        <v>88</v>
      </c>
      <c r="E135" s="51" t="s">
        <v>262</v>
      </c>
      <c r="F135" s="51" t="s">
        <v>213</v>
      </c>
      <c r="G135" s="45" t="s">
        <v>30</v>
      </c>
      <c r="H135" s="140">
        <f>T135+V135+AB135+AD135+AF135</f>
        <v>433.78</v>
      </c>
      <c r="I135" s="304">
        <v>0.05399305555555556</v>
      </c>
      <c r="J135" s="130">
        <v>95.9</v>
      </c>
      <c r="K135" s="126"/>
      <c r="L135" s="127"/>
      <c r="M135" s="304" t="s">
        <v>0</v>
      </c>
      <c r="N135" s="127"/>
      <c r="O135" s="304" t="s">
        <v>0</v>
      </c>
      <c r="P135" s="260"/>
      <c r="Q135" s="126">
        <v>0.027962962962962964</v>
      </c>
      <c r="R135" s="254">
        <v>87.91</v>
      </c>
      <c r="S135" s="38">
        <v>0.060648148148148145</v>
      </c>
      <c r="T135" s="100">
        <v>72.16</v>
      </c>
      <c r="U135" s="102">
        <v>0.03068287037037037</v>
      </c>
      <c r="V135" s="100">
        <v>79.97</v>
      </c>
      <c r="W135" s="247" t="s">
        <v>286</v>
      </c>
      <c r="X135" s="100"/>
      <c r="Y135" s="38"/>
      <c r="Z135" s="100"/>
      <c r="AA135" s="109">
        <v>0.021747685185185186</v>
      </c>
      <c r="AB135" s="100">
        <v>89.08</v>
      </c>
      <c r="AC135" s="38">
        <v>0.057743055555555554</v>
      </c>
      <c r="AD135" s="100">
        <v>92.57</v>
      </c>
      <c r="AE135" s="144">
        <v>0.009907407407407408</v>
      </c>
      <c r="AF135" s="100">
        <v>100</v>
      </c>
      <c r="AG135" s="313"/>
      <c r="AH135" s="260"/>
      <c r="AI135" s="149"/>
      <c r="AJ135" s="100"/>
    </row>
    <row r="136" spans="1:36" s="58" customFormat="1" ht="12.75" customHeight="1">
      <c r="A136" s="43">
        <v>5</v>
      </c>
      <c r="B136" s="43"/>
      <c r="C136" s="43" t="s">
        <v>212</v>
      </c>
      <c r="D136" s="43">
        <v>90</v>
      </c>
      <c r="E136" s="71" t="s">
        <v>59</v>
      </c>
      <c r="F136" s="71" t="s">
        <v>211</v>
      </c>
      <c r="G136" s="137" t="s">
        <v>174</v>
      </c>
      <c r="H136" s="140">
        <f>T136+Z136+AB136+AD136+AF136</f>
        <v>411.6700000000001</v>
      </c>
      <c r="I136" s="304" t="s">
        <v>0</v>
      </c>
      <c r="J136" s="130"/>
      <c r="K136" s="126"/>
      <c r="L136" s="127"/>
      <c r="M136" s="304">
        <v>0.05197916666666667</v>
      </c>
      <c r="N136" s="127">
        <v>77.24</v>
      </c>
      <c r="O136" s="304">
        <v>0.02925925925925926</v>
      </c>
      <c r="P136" s="260">
        <v>89.57</v>
      </c>
      <c r="Q136" s="126">
        <v>0.03175925925925926</v>
      </c>
      <c r="R136" s="254">
        <v>77.41</v>
      </c>
      <c r="S136" s="38">
        <v>0.05814814814814815</v>
      </c>
      <c r="T136" s="100">
        <v>75.26</v>
      </c>
      <c r="U136" s="102">
        <v>0.033379629629629634</v>
      </c>
      <c r="V136" s="278">
        <v>73.51</v>
      </c>
      <c r="W136" s="38" t="s">
        <v>285</v>
      </c>
      <c r="X136" s="100"/>
      <c r="Y136" s="38">
        <v>0.013599537037037037</v>
      </c>
      <c r="Z136" s="100">
        <v>83.09</v>
      </c>
      <c r="AA136" s="109">
        <v>0.026168981481481477</v>
      </c>
      <c r="AB136" s="100">
        <v>74.03</v>
      </c>
      <c r="AC136" s="38">
        <v>0.05877314814814815</v>
      </c>
      <c r="AD136" s="100">
        <v>90.95</v>
      </c>
      <c r="AE136" s="38">
        <v>0.011215277777777777</v>
      </c>
      <c r="AF136" s="100">
        <v>88.34</v>
      </c>
      <c r="AG136" s="126"/>
      <c r="AH136" s="260"/>
      <c r="AI136" s="149"/>
      <c r="AJ136" s="100"/>
    </row>
    <row r="137" spans="1:36" s="58" customFormat="1" ht="12.75" customHeight="1">
      <c r="A137" s="43">
        <v>6</v>
      </c>
      <c r="B137" s="43"/>
      <c r="C137" s="43" t="s">
        <v>212</v>
      </c>
      <c r="D137" s="43">
        <v>89</v>
      </c>
      <c r="E137" s="51" t="s">
        <v>266</v>
      </c>
      <c r="F137" s="51" t="s">
        <v>218</v>
      </c>
      <c r="G137" s="137" t="s">
        <v>174</v>
      </c>
      <c r="H137" s="140">
        <f>T137+V137+AB137+AD137+AF137</f>
        <v>396.57000000000005</v>
      </c>
      <c r="I137" s="304">
        <v>0.06804398148148148</v>
      </c>
      <c r="J137" s="130">
        <v>76.1</v>
      </c>
      <c r="K137" s="126"/>
      <c r="L137" s="127"/>
      <c r="M137" s="304">
        <v>0.0522337962962963</v>
      </c>
      <c r="N137" s="127">
        <v>76.87</v>
      </c>
      <c r="O137" s="304"/>
      <c r="P137" s="260"/>
      <c r="Q137" s="126">
        <v>0.03466435185185185</v>
      </c>
      <c r="R137" s="254">
        <v>70.92</v>
      </c>
      <c r="S137" s="38">
        <v>0.05572916666666666</v>
      </c>
      <c r="T137" s="100">
        <v>78.53</v>
      </c>
      <c r="U137" s="102">
        <v>0.03332175925925926</v>
      </c>
      <c r="V137" s="100">
        <v>73.64</v>
      </c>
      <c r="W137" s="38" t="s">
        <v>284</v>
      </c>
      <c r="X137" s="100"/>
      <c r="Y137" s="38" t="s">
        <v>0</v>
      </c>
      <c r="Z137" s="100"/>
      <c r="AA137" s="109">
        <v>0.027511574074074074</v>
      </c>
      <c r="AB137" s="100">
        <v>70.41</v>
      </c>
      <c r="AC137" s="38">
        <v>0.06523148148148149</v>
      </c>
      <c r="AD137" s="100">
        <v>81.95</v>
      </c>
      <c r="AE137" s="38">
        <v>0.01076388888888889</v>
      </c>
      <c r="AF137" s="100">
        <v>92.04</v>
      </c>
      <c r="AG137" s="256"/>
      <c r="AH137" s="260"/>
      <c r="AI137" s="149"/>
      <c r="AJ137" s="100"/>
    </row>
    <row r="138" spans="1:36" s="58" customFormat="1" ht="12.75" customHeight="1">
      <c r="A138" s="43"/>
      <c r="B138" s="43"/>
      <c r="C138" s="43"/>
      <c r="D138" s="43">
        <v>89</v>
      </c>
      <c r="E138" s="51"/>
      <c r="F138" s="51"/>
      <c r="G138" s="45"/>
      <c r="H138" s="140"/>
      <c r="I138" s="304"/>
      <c r="J138" s="130"/>
      <c r="K138" s="126"/>
      <c r="L138" s="127"/>
      <c r="M138" s="304"/>
      <c r="N138" s="127"/>
      <c r="O138" s="304"/>
      <c r="P138" s="260"/>
      <c r="Q138" s="126"/>
      <c r="R138" s="254"/>
      <c r="S138" s="38"/>
      <c r="T138" s="100"/>
      <c r="U138" s="102"/>
      <c r="V138" s="100"/>
      <c r="W138" s="38"/>
      <c r="X138" s="100"/>
      <c r="Y138" s="38"/>
      <c r="Z138" s="100"/>
      <c r="AA138" s="109"/>
      <c r="AB138" s="100"/>
      <c r="AC138" s="38"/>
      <c r="AD138" s="100"/>
      <c r="AE138" s="25"/>
      <c r="AF138" s="100"/>
      <c r="AG138" s="256"/>
      <c r="AH138" s="260"/>
      <c r="AI138" s="149"/>
      <c r="AJ138" s="100"/>
    </row>
    <row r="139" spans="1:36" s="58" customFormat="1" ht="12.75" customHeight="1">
      <c r="A139" s="43"/>
      <c r="B139" s="43"/>
      <c r="C139" s="43"/>
      <c r="D139" s="43">
        <v>89</v>
      </c>
      <c r="E139" s="51"/>
      <c r="F139" s="51"/>
      <c r="G139" s="45"/>
      <c r="H139" s="140"/>
      <c r="I139" s="304"/>
      <c r="J139" s="130"/>
      <c r="K139" s="126"/>
      <c r="L139" s="127"/>
      <c r="M139" s="304"/>
      <c r="N139" s="127"/>
      <c r="O139" s="304"/>
      <c r="P139" s="260"/>
      <c r="Q139" s="126"/>
      <c r="R139" s="127"/>
      <c r="S139" s="38"/>
      <c r="T139" s="100"/>
      <c r="U139" s="103"/>
      <c r="V139" s="100"/>
      <c r="W139" s="38"/>
      <c r="X139" s="100"/>
      <c r="Y139" s="38"/>
      <c r="Z139" s="100"/>
      <c r="AA139" s="109"/>
      <c r="AB139" s="100"/>
      <c r="AC139" s="38"/>
      <c r="AD139" s="100"/>
      <c r="AE139" s="25"/>
      <c r="AF139" s="100"/>
      <c r="AG139" s="256"/>
      <c r="AH139" s="260"/>
      <c r="AI139" s="149"/>
      <c r="AJ139" s="100"/>
    </row>
    <row r="140" spans="1:38" s="58" customFormat="1" ht="30" customHeight="1" thickBot="1">
      <c r="A140" s="148"/>
      <c r="B140" s="148"/>
      <c r="C140" s="148"/>
      <c r="D140" s="148"/>
      <c r="G140" s="148"/>
      <c r="H140" s="31"/>
      <c r="I140" s="255"/>
      <c r="J140" s="255"/>
      <c r="K140" s="255"/>
      <c r="L140" s="255"/>
      <c r="M140" s="305"/>
      <c r="N140" s="255"/>
      <c r="O140" s="255"/>
      <c r="P140" s="306"/>
      <c r="Q140" s="305"/>
      <c r="R140" s="306"/>
      <c r="S140" s="146"/>
      <c r="T140" s="243"/>
      <c r="U140" s="146"/>
      <c r="V140" s="243"/>
      <c r="W140" s="146"/>
      <c r="X140" s="243"/>
      <c r="Y140" s="148"/>
      <c r="Z140" s="243"/>
      <c r="AA140" s="148"/>
      <c r="AB140" s="243"/>
      <c r="AC140" s="148"/>
      <c r="AD140" s="243"/>
      <c r="AE140" s="47"/>
      <c r="AF140" s="243"/>
      <c r="AG140" s="148"/>
      <c r="AH140" s="243"/>
      <c r="AI140" s="148"/>
      <c r="AJ140" s="23"/>
      <c r="AK140" s="148"/>
      <c r="AL140" s="23"/>
    </row>
    <row r="141" spans="1:36" s="58" customFormat="1" ht="16.5" thickBot="1">
      <c r="A141" s="43"/>
      <c r="B141" s="25"/>
      <c r="C141" s="26"/>
      <c r="D141" s="25"/>
      <c r="E141" s="51"/>
      <c r="F141" s="37" t="s">
        <v>255</v>
      </c>
      <c r="G141" s="208"/>
      <c r="H141" s="206"/>
      <c r="I141" s="292"/>
      <c r="J141" s="293">
        <v>102</v>
      </c>
      <c r="K141" s="293"/>
      <c r="L141" s="293">
        <v>100</v>
      </c>
      <c r="M141" s="294"/>
      <c r="N141" s="293">
        <v>100</v>
      </c>
      <c r="O141" s="295"/>
      <c r="P141" s="293">
        <v>100</v>
      </c>
      <c r="Q141" s="295"/>
      <c r="R141" s="293">
        <v>100</v>
      </c>
      <c r="S141" s="79"/>
      <c r="T141" s="78">
        <v>102</v>
      </c>
      <c r="U141" s="80"/>
      <c r="V141" s="78">
        <v>100</v>
      </c>
      <c r="W141" s="159"/>
      <c r="X141" s="78">
        <v>106</v>
      </c>
      <c r="Y141" s="80"/>
      <c r="Z141" s="78">
        <v>106</v>
      </c>
      <c r="AA141" s="81"/>
      <c r="AB141" s="78">
        <v>106</v>
      </c>
      <c r="AC141" s="220"/>
      <c r="AD141" s="218">
        <v>102</v>
      </c>
      <c r="AE141" s="220"/>
      <c r="AF141" s="218">
        <v>100</v>
      </c>
      <c r="AG141" s="220"/>
      <c r="AH141" s="218">
        <v>102</v>
      </c>
      <c r="AI141" s="148"/>
      <c r="AJ141" s="148"/>
    </row>
    <row r="142" spans="1:36" s="58" customFormat="1" ht="24" thickBot="1">
      <c r="A142" s="214"/>
      <c r="B142" s="171"/>
      <c r="C142" s="68" t="s">
        <v>216</v>
      </c>
      <c r="D142" s="86" t="s">
        <v>206</v>
      </c>
      <c r="E142" s="57"/>
      <c r="F142" s="212"/>
      <c r="G142" s="214"/>
      <c r="H142" s="312"/>
      <c r="I142" s="296" t="s">
        <v>140</v>
      </c>
      <c r="J142" s="291"/>
      <c r="K142" s="296" t="s">
        <v>143</v>
      </c>
      <c r="L142" s="291"/>
      <c r="M142" s="297" t="s">
        <v>241</v>
      </c>
      <c r="N142" s="291"/>
      <c r="O142" s="298" t="s">
        <v>287</v>
      </c>
      <c r="P142" s="291"/>
      <c r="Q142" s="297" t="s">
        <v>242</v>
      </c>
      <c r="R142" s="291"/>
      <c r="S142" s="287" t="s">
        <v>238</v>
      </c>
      <c r="T142" s="286"/>
      <c r="U142" s="287" t="s">
        <v>239</v>
      </c>
      <c r="V142" s="286"/>
      <c r="W142" s="285" t="s">
        <v>145</v>
      </c>
      <c r="X142" s="286"/>
      <c r="Y142" s="285" t="s">
        <v>146</v>
      </c>
      <c r="Z142" s="286"/>
      <c r="AA142" s="285" t="s">
        <v>147</v>
      </c>
      <c r="AB142" s="286"/>
      <c r="AC142" s="285" t="s">
        <v>148</v>
      </c>
      <c r="AD142" s="286"/>
      <c r="AE142" s="285" t="s">
        <v>149</v>
      </c>
      <c r="AF142" s="286"/>
      <c r="AG142" s="285" t="s">
        <v>150</v>
      </c>
      <c r="AH142" s="286"/>
      <c r="AI142" s="285" t="s">
        <v>292</v>
      </c>
      <c r="AJ142" s="286"/>
    </row>
    <row r="143" spans="1:36" s="58" customFormat="1" ht="13.5" thickBot="1">
      <c r="A143" s="32" t="s">
        <v>83</v>
      </c>
      <c r="B143" s="32"/>
      <c r="C143" s="84" t="s">
        <v>129</v>
      </c>
      <c r="D143" s="32" t="s">
        <v>196</v>
      </c>
      <c r="E143" s="85" t="s">
        <v>130</v>
      </c>
      <c r="F143" s="33" t="s">
        <v>131</v>
      </c>
      <c r="G143" s="136" t="s">
        <v>132</v>
      </c>
      <c r="H143" s="139" t="s">
        <v>84</v>
      </c>
      <c r="I143" s="299" t="s">
        <v>141</v>
      </c>
      <c r="J143" s="307" t="s">
        <v>142</v>
      </c>
      <c r="K143" s="301" t="s">
        <v>141</v>
      </c>
      <c r="L143" s="307" t="s">
        <v>142</v>
      </c>
      <c r="M143" s="301" t="s">
        <v>141</v>
      </c>
      <c r="N143" s="307" t="s">
        <v>142</v>
      </c>
      <c r="O143" s="301" t="s">
        <v>141</v>
      </c>
      <c r="P143" s="307" t="s">
        <v>142</v>
      </c>
      <c r="Q143" s="301" t="s">
        <v>141</v>
      </c>
      <c r="R143" s="307" t="s">
        <v>142</v>
      </c>
      <c r="S143" s="56" t="s">
        <v>141</v>
      </c>
      <c r="T143" s="35" t="s">
        <v>142</v>
      </c>
      <c r="U143" s="56" t="s">
        <v>141</v>
      </c>
      <c r="V143" s="244" t="s">
        <v>142</v>
      </c>
      <c r="W143" s="160" t="s">
        <v>141</v>
      </c>
      <c r="X143" s="35" t="s">
        <v>142</v>
      </c>
      <c r="Y143" s="56" t="s">
        <v>141</v>
      </c>
      <c r="Z143" s="35" t="s">
        <v>142</v>
      </c>
      <c r="AA143" s="56" t="s">
        <v>141</v>
      </c>
      <c r="AB143" s="135" t="s">
        <v>142</v>
      </c>
      <c r="AC143" s="56" t="s">
        <v>141</v>
      </c>
      <c r="AD143" s="35" t="s">
        <v>142</v>
      </c>
      <c r="AE143" s="56" t="s">
        <v>141</v>
      </c>
      <c r="AF143" s="35" t="s">
        <v>142</v>
      </c>
      <c r="AG143" s="56" t="s">
        <v>141</v>
      </c>
      <c r="AH143" s="258" t="s">
        <v>142</v>
      </c>
      <c r="AI143" s="197" t="s">
        <v>141</v>
      </c>
      <c r="AJ143" s="135" t="s">
        <v>142</v>
      </c>
    </row>
    <row r="144" spans="1:36" s="58" customFormat="1" ht="12.75" customHeight="1">
      <c r="A144" s="43">
        <v>1</v>
      </c>
      <c r="B144" s="43"/>
      <c r="C144" s="43" t="s">
        <v>216</v>
      </c>
      <c r="D144" s="43">
        <v>91</v>
      </c>
      <c r="E144" s="60" t="s">
        <v>267</v>
      </c>
      <c r="F144" s="60" t="s">
        <v>72</v>
      </c>
      <c r="G144" s="44" t="s">
        <v>155</v>
      </c>
      <c r="H144" s="140">
        <f>T144+V144+X144+Z144+AB144</f>
        <v>518.19</v>
      </c>
      <c r="I144" s="303">
        <v>0.05894675925925926</v>
      </c>
      <c r="J144" s="253">
        <v>102</v>
      </c>
      <c r="K144" s="162">
        <v>0.02372685185185185</v>
      </c>
      <c r="L144" s="254">
        <v>100</v>
      </c>
      <c r="M144" s="303">
        <v>0.050914351851851856</v>
      </c>
      <c r="N144" s="254">
        <v>100</v>
      </c>
      <c r="O144" s="162">
        <v>0.02172453703703704</v>
      </c>
      <c r="P144" s="254">
        <v>102</v>
      </c>
      <c r="Q144" s="162">
        <v>0.029629629629629627</v>
      </c>
      <c r="R144" s="254">
        <v>98.48</v>
      </c>
      <c r="S144" s="20">
        <v>0.05202546296296296</v>
      </c>
      <c r="T144" s="99">
        <v>102</v>
      </c>
      <c r="U144" s="20">
        <v>0.023622685185185188</v>
      </c>
      <c r="V144" s="99">
        <v>100</v>
      </c>
      <c r="W144" s="246">
        <v>0.05804398148148148</v>
      </c>
      <c r="X144" s="245">
        <v>106</v>
      </c>
      <c r="Y144" s="20">
        <v>0.011550925925925925</v>
      </c>
      <c r="Z144" s="99">
        <v>104.19</v>
      </c>
      <c r="AA144" s="242">
        <v>0.024166666666666666</v>
      </c>
      <c r="AB144" s="99">
        <v>106</v>
      </c>
      <c r="AC144" s="38" t="s">
        <v>291</v>
      </c>
      <c r="AD144" s="100"/>
      <c r="AE144" s="39" t="s">
        <v>291</v>
      </c>
      <c r="AF144" s="100"/>
      <c r="AG144" s="126"/>
      <c r="AH144" s="260"/>
      <c r="AI144" s="261"/>
      <c r="AJ144" s="311"/>
    </row>
    <row r="145" spans="1:36" s="58" customFormat="1" ht="12.75" customHeight="1">
      <c r="A145" s="43">
        <v>2</v>
      </c>
      <c r="B145" s="43"/>
      <c r="C145" s="43" t="s">
        <v>216</v>
      </c>
      <c r="D145" s="43">
        <v>90</v>
      </c>
      <c r="E145" s="51" t="s">
        <v>269</v>
      </c>
      <c r="F145" s="51" t="s">
        <v>260</v>
      </c>
      <c r="G145" s="45" t="s">
        <v>265</v>
      </c>
      <c r="H145" s="140">
        <f>T145+V145+Z145+AD145+AF145</f>
        <v>474.63</v>
      </c>
      <c r="I145" s="304"/>
      <c r="J145" s="130"/>
      <c r="K145" s="126"/>
      <c r="L145" s="127"/>
      <c r="M145" s="304">
        <v>0.05866898148148148</v>
      </c>
      <c r="N145" s="127">
        <v>86.78</v>
      </c>
      <c r="O145" s="126">
        <v>0.026689814814814816</v>
      </c>
      <c r="P145" s="127">
        <v>83.02</v>
      </c>
      <c r="Q145" s="126">
        <v>0.03179398148148148</v>
      </c>
      <c r="R145" s="127">
        <v>91.77</v>
      </c>
      <c r="S145" s="38">
        <v>0.05785879629629629</v>
      </c>
      <c r="T145" s="100">
        <v>91.72</v>
      </c>
      <c r="U145" s="38">
        <v>0.025648148148148146</v>
      </c>
      <c r="V145" s="100">
        <v>92.1</v>
      </c>
      <c r="W145" s="209">
        <v>0.0722337962962963</v>
      </c>
      <c r="X145" s="282">
        <v>85.18</v>
      </c>
      <c r="Y145" s="38">
        <v>0.012800925925925926</v>
      </c>
      <c r="Z145" s="100">
        <v>94.02</v>
      </c>
      <c r="AA145" s="209">
        <v>0.028981481481481483</v>
      </c>
      <c r="AB145" s="278">
        <v>88.39</v>
      </c>
      <c r="AC145" s="144">
        <v>0.051875</v>
      </c>
      <c r="AD145" s="100">
        <v>102</v>
      </c>
      <c r="AE145" s="38">
        <v>0.010671296296296297</v>
      </c>
      <c r="AF145" s="100">
        <v>94.79</v>
      </c>
      <c r="AG145" s="126"/>
      <c r="AH145" s="260"/>
      <c r="AI145" s="71"/>
      <c r="AJ145" s="265"/>
    </row>
    <row r="146" spans="1:36" s="58" customFormat="1" ht="12.75" customHeight="1">
      <c r="A146" s="43">
        <v>3</v>
      </c>
      <c r="B146" s="43"/>
      <c r="C146" s="43" t="s">
        <v>216</v>
      </c>
      <c r="D146" s="43">
        <v>91</v>
      </c>
      <c r="E146" s="51" t="s">
        <v>275</v>
      </c>
      <c r="F146" s="51" t="s">
        <v>276</v>
      </c>
      <c r="G146" s="45" t="s">
        <v>277</v>
      </c>
      <c r="H146" s="140">
        <f>X146+Z146+AB146+AD146+AJ146</f>
        <v>472.22999999999996</v>
      </c>
      <c r="I146" s="304">
        <v>0.060972222222222226</v>
      </c>
      <c r="J146" s="130">
        <v>98.61</v>
      </c>
      <c r="K146" s="126">
        <v>0.025543981481481483</v>
      </c>
      <c r="L146" s="127">
        <v>92.89</v>
      </c>
      <c r="M146" s="304">
        <v>0.06142361111111111</v>
      </c>
      <c r="N146" s="127">
        <v>82.89</v>
      </c>
      <c r="O146" s="126">
        <v>0.02935185185185185</v>
      </c>
      <c r="P146" s="127">
        <v>75.49</v>
      </c>
      <c r="Q146" s="126">
        <v>0.03991898148148148</v>
      </c>
      <c r="R146" s="127">
        <v>73.09</v>
      </c>
      <c r="S146" s="38"/>
      <c r="T146" s="100"/>
      <c r="U146" s="38"/>
      <c r="V146" s="100"/>
      <c r="W146" s="209">
        <v>0.07471064814814815</v>
      </c>
      <c r="X146" s="245">
        <v>82.35</v>
      </c>
      <c r="Y146" s="38">
        <v>0.011932870370370371</v>
      </c>
      <c r="Z146" s="100">
        <v>100.86</v>
      </c>
      <c r="AA146" s="209">
        <v>0.02804398148148148</v>
      </c>
      <c r="AB146" s="100">
        <v>91.34</v>
      </c>
      <c r="AC146" s="38">
        <v>0.05494212962962963</v>
      </c>
      <c r="AD146" s="100">
        <v>96.31</v>
      </c>
      <c r="AE146" s="38">
        <v>0.01355324074074074</v>
      </c>
      <c r="AF146" s="278">
        <v>74.64</v>
      </c>
      <c r="AG146" s="126"/>
      <c r="AH146" s="260"/>
      <c r="AI146" s="209">
        <v>0.05447916666666667</v>
      </c>
      <c r="AJ146" s="265">
        <v>101.37</v>
      </c>
    </row>
    <row r="147" spans="1:36" s="58" customFormat="1" ht="12.75" customHeight="1">
      <c r="A147" s="43">
        <v>4</v>
      </c>
      <c r="B147" s="43"/>
      <c r="C147" s="43" t="s">
        <v>216</v>
      </c>
      <c r="D147" s="43">
        <v>88</v>
      </c>
      <c r="E147" s="51" t="s">
        <v>288</v>
      </c>
      <c r="F147" s="51" t="s">
        <v>48</v>
      </c>
      <c r="G147" s="45" t="s">
        <v>268</v>
      </c>
      <c r="H147" s="140">
        <f>T147+V147+AB147+AD147+AJ147</f>
        <v>450.84000000000003</v>
      </c>
      <c r="I147" s="304">
        <v>0.07170138888888888</v>
      </c>
      <c r="J147" s="130">
        <v>83.86</v>
      </c>
      <c r="K147" s="126">
        <v>0.029270833333333333</v>
      </c>
      <c r="L147" s="127">
        <v>81.06</v>
      </c>
      <c r="M147" s="304">
        <v>0.0674537037037037</v>
      </c>
      <c r="N147" s="127">
        <v>75.48</v>
      </c>
      <c r="O147" s="309"/>
      <c r="P147" s="260"/>
      <c r="Q147" s="308">
        <v>0.03459490740740741</v>
      </c>
      <c r="R147" s="127">
        <v>84.34</v>
      </c>
      <c r="S147" s="38">
        <v>0.06274305555555555</v>
      </c>
      <c r="T147" s="100">
        <v>84.58</v>
      </c>
      <c r="U147" s="38">
        <v>0.027800925925925923</v>
      </c>
      <c r="V147" s="100">
        <v>84.97</v>
      </c>
      <c r="W147" s="209">
        <v>0.07872685185185185</v>
      </c>
      <c r="X147" s="282">
        <v>78.15</v>
      </c>
      <c r="Y147" s="38"/>
      <c r="Z147" s="100"/>
      <c r="AA147" s="209">
        <v>0.029097222222222222</v>
      </c>
      <c r="AB147" s="99">
        <v>88.04</v>
      </c>
      <c r="AC147" s="38">
        <v>0.0592824074074074</v>
      </c>
      <c r="AD147" s="100">
        <v>89.25</v>
      </c>
      <c r="AE147" s="25"/>
      <c r="AF147" s="100"/>
      <c r="AG147" s="126"/>
      <c r="AH147" s="260"/>
      <c r="AI147" s="264">
        <v>0.05310185185185185</v>
      </c>
      <c r="AJ147" s="265">
        <v>104</v>
      </c>
    </row>
    <row r="148" spans="1:36" s="58" customFormat="1" ht="12.75" customHeight="1">
      <c r="A148" s="43">
        <v>5</v>
      </c>
      <c r="B148" s="43"/>
      <c r="C148" s="43" t="s">
        <v>216</v>
      </c>
      <c r="D148" s="43">
        <v>89</v>
      </c>
      <c r="E148" s="51" t="s">
        <v>262</v>
      </c>
      <c r="F148" s="51" t="s">
        <v>270</v>
      </c>
      <c r="G148" s="45" t="s">
        <v>30</v>
      </c>
      <c r="H148" s="140">
        <f>V148+X148+Z148+AB148+AF148</f>
        <v>446.75</v>
      </c>
      <c r="I148" s="304">
        <v>0.06060185185185185</v>
      </c>
      <c r="J148" s="130">
        <v>99.21</v>
      </c>
      <c r="K148" s="126">
        <v>0.0290625</v>
      </c>
      <c r="L148" s="127">
        <v>81.64</v>
      </c>
      <c r="M148" s="304">
        <v>0.06129629629629629</v>
      </c>
      <c r="N148" s="127">
        <v>83.06</v>
      </c>
      <c r="O148" s="126">
        <v>0.021956018518518517</v>
      </c>
      <c r="P148" s="127">
        <v>100.92</v>
      </c>
      <c r="Q148" s="126" t="s">
        <v>0</v>
      </c>
      <c r="R148" s="127"/>
      <c r="S148" s="38" t="s">
        <v>0</v>
      </c>
      <c r="T148" s="100"/>
      <c r="U148" s="38">
        <v>0.02638888888888889</v>
      </c>
      <c r="V148" s="100">
        <v>89.52</v>
      </c>
      <c r="W148" s="209">
        <v>0.07844907407407407</v>
      </c>
      <c r="X148" s="245">
        <v>78.43</v>
      </c>
      <c r="Y148" s="38">
        <v>0.013506944444444445</v>
      </c>
      <c r="Z148" s="100">
        <v>89.11</v>
      </c>
      <c r="AA148" s="209">
        <v>0.028067129629629626</v>
      </c>
      <c r="AB148" s="100">
        <v>91.27</v>
      </c>
      <c r="AC148" s="38" t="s">
        <v>0</v>
      </c>
      <c r="AD148" s="100"/>
      <c r="AE148" s="38">
        <v>0.010277777777777778</v>
      </c>
      <c r="AF148" s="100">
        <v>98.42</v>
      </c>
      <c r="AG148" s="126"/>
      <c r="AH148" s="260"/>
      <c r="AI148" s="71"/>
      <c r="AJ148" s="265"/>
    </row>
    <row r="149" spans="1:36" s="58" customFormat="1" ht="12.75" customHeight="1">
      <c r="A149" s="43">
        <v>6</v>
      </c>
      <c r="B149" s="43"/>
      <c r="C149" s="43" t="s">
        <v>216</v>
      </c>
      <c r="D149" s="43">
        <v>91</v>
      </c>
      <c r="E149" s="51" t="s">
        <v>278</v>
      </c>
      <c r="F149" s="51" t="s">
        <v>36</v>
      </c>
      <c r="G149" s="45" t="s">
        <v>279</v>
      </c>
      <c r="H149" s="140">
        <f>T149+Z149+AB149+AF149+AJ149</f>
        <v>441.65999999999997</v>
      </c>
      <c r="I149" s="304">
        <v>0.07452546296296296</v>
      </c>
      <c r="J149" s="130">
        <v>80.68</v>
      </c>
      <c r="K149" s="126">
        <v>0.029317129629629634</v>
      </c>
      <c r="L149" s="127">
        <v>80.93</v>
      </c>
      <c r="M149" s="304">
        <v>0.08597222222222223</v>
      </c>
      <c r="N149" s="127">
        <v>59.22</v>
      </c>
      <c r="O149" s="126">
        <v>0.029120370370370366</v>
      </c>
      <c r="P149" s="260">
        <v>76.09</v>
      </c>
      <c r="Q149" s="308">
        <v>0.04027777777777778</v>
      </c>
      <c r="R149" s="127">
        <v>72.44</v>
      </c>
      <c r="S149" s="38">
        <v>0.0686574074074074</v>
      </c>
      <c r="T149" s="100">
        <v>77.29</v>
      </c>
      <c r="U149" s="38">
        <v>0.031435185185185184</v>
      </c>
      <c r="V149" s="278">
        <v>75.15</v>
      </c>
      <c r="W149" s="209">
        <v>0.08265046296296297</v>
      </c>
      <c r="X149" s="282">
        <v>74.44</v>
      </c>
      <c r="Y149" s="38">
        <v>0.012604166666666666</v>
      </c>
      <c r="Z149" s="100">
        <v>95.49</v>
      </c>
      <c r="AA149" s="209">
        <v>0.029328703703703704</v>
      </c>
      <c r="AB149" s="99">
        <v>87.34</v>
      </c>
      <c r="AC149" s="38">
        <v>0.07268518518518519</v>
      </c>
      <c r="AD149" s="278">
        <v>72.8</v>
      </c>
      <c r="AE149" s="38">
        <v>0.011215277777777777</v>
      </c>
      <c r="AF149" s="100">
        <v>90.2</v>
      </c>
      <c r="AG149" s="126"/>
      <c r="AH149" s="260"/>
      <c r="AI149" s="209">
        <v>0.06046296296296296</v>
      </c>
      <c r="AJ149" s="265">
        <v>91.34</v>
      </c>
    </row>
    <row r="150" spans="1:36" s="58" customFormat="1" ht="12.75" customHeight="1">
      <c r="A150" s="43">
        <v>7</v>
      </c>
      <c r="B150" s="43"/>
      <c r="C150" s="43" t="s">
        <v>216</v>
      </c>
      <c r="D150" s="43">
        <v>89</v>
      </c>
      <c r="E150" s="51" t="s">
        <v>273</v>
      </c>
      <c r="F150" s="51" t="s">
        <v>260</v>
      </c>
      <c r="G150" s="45" t="s">
        <v>274</v>
      </c>
      <c r="H150" s="140">
        <f>T150+V150+AB150+AD150+AF150</f>
        <v>418.22</v>
      </c>
      <c r="I150" s="304"/>
      <c r="J150" s="130"/>
      <c r="K150" s="126"/>
      <c r="L150" s="127"/>
      <c r="M150" s="304">
        <v>0.06188657407407407</v>
      </c>
      <c r="N150" s="130">
        <v>82.27</v>
      </c>
      <c r="O150" s="256"/>
      <c r="P150" s="310"/>
      <c r="Q150" s="308">
        <v>0.04268518518518519</v>
      </c>
      <c r="R150" s="127">
        <v>68.36</v>
      </c>
      <c r="S150" s="38">
        <v>0.07039351851851851</v>
      </c>
      <c r="T150" s="100">
        <v>75.38</v>
      </c>
      <c r="U150" s="38">
        <v>0.029583333333333336</v>
      </c>
      <c r="V150" s="100">
        <v>79.85</v>
      </c>
      <c r="W150" s="209">
        <v>0.0820023148148148</v>
      </c>
      <c r="X150" s="282">
        <v>75.03</v>
      </c>
      <c r="Y150" s="38"/>
      <c r="Z150" s="100"/>
      <c r="AA150" s="209">
        <v>0.028657407407407406</v>
      </c>
      <c r="AB150" s="100">
        <v>89.39</v>
      </c>
      <c r="AC150" s="38">
        <v>0.06336805555555557</v>
      </c>
      <c r="AD150" s="100">
        <v>83.5</v>
      </c>
      <c r="AE150" s="38">
        <v>0.011226851851851854</v>
      </c>
      <c r="AF150" s="100">
        <v>90.1</v>
      </c>
      <c r="AG150" s="126"/>
      <c r="AH150" s="260"/>
      <c r="AI150" s="71"/>
      <c r="AJ150" s="265"/>
    </row>
    <row r="151" spans="1:36" s="58" customFormat="1" ht="12.75" customHeight="1">
      <c r="A151" s="43">
        <v>8</v>
      </c>
      <c r="B151" s="43"/>
      <c r="C151" s="43" t="s">
        <v>216</v>
      </c>
      <c r="D151" s="43">
        <v>91</v>
      </c>
      <c r="E151" s="51" t="s">
        <v>281</v>
      </c>
      <c r="F151" s="51" t="s">
        <v>280</v>
      </c>
      <c r="G151" s="45" t="s">
        <v>282</v>
      </c>
      <c r="H151" s="140">
        <f>X151+Z151+AB151+AD151+AF151</f>
        <v>394.45000000000005</v>
      </c>
      <c r="I151" s="304">
        <v>0.061550925925925926</v>
      </c>
      <c r="J151" s="130">
        <v>97.68</v>
      </c>
      <c r="K151" s="126">
        <v>0.030925925925925926</v>
      </c>
      <c r="L151" s="127">
        <v>76.72</v>
      </c>
      <c r="M151" s="304"/>
      <c r="N151" s="127"/>
      <c r="O151" s="126">
        <v>0.0253125</v>
      </c>
      <c r="P151" s="260">
        <v>87.54</v>
      </c>
      <c r="Q151" s="308"/>
      <c r="R151" s="127"/>
      <c r="S151" s="38"/>
      <c r="T151" s="100"/>
      <c r="U151" s="38"/>
      <c r="V151" s="100"/>
      <c r="W151" s="209">
        <v>0.09369212962962963</v>
      </c>
      <c r="X151" s="245">
        <v>65.67</v>
      </c>
      <c r="Y151" s="38">
        <v>0.011770833333333333</v>
      </c>
      <c r="Z151" s="100">
        <v>102.25</v>
      </c>
      <c r="AA151" s="209">
        <v>0.04945601851851852</v>
      </c>
      <c r="AB151" s="100">
        <v>51.8</v>
      </c>
      <c r="AC151" s="38">
        <v>0.062453703703703706</v>
      </c>
      <c r="AD151" s="100">
        <v>84.72</v>
      </c>
      <c r="AE151" s="38">
        <v>0.011238425925925928</v>
      </c>
      <c r="AF151" s="100">
        <v>90.01</v>
      </c>
      <c r="AG151" s="126"/>
      <c r="AH151" s="260"/>
      <c r="AI151" s="71"/>
      <c r="AJ151" s="265"/>
    </row>
    <row r="152" spans="1:36" s="58" customFormat="1" ht="12.75" customHeight="1">
      <c r="A152" s="43"/>
      <c r="B152" s="43"/>
      <c r="C152" s="43" t="s">
        <v>216</v>
      </c>
      <c r="D152" s="91">
        <v>92</v>
      </c>
      <c r="E152" s="51" t="s">
        <v>219</v>
      </c>
      <c r="F152" s="51" t="s">
        <v>207</v>
      </c>
      <c r="G152" s="45" t="s">
        <v>166</v>
      </c>
      <c r="H152" s="140"/>
      <c r="I152" s="304">
        <v>0.062129629629629625</v>
      </c>
      <c r="J152" s="130">
        <v>96.77</v>
      </c>
      <c r="K152" s="126">
        <v>0.02528935185185185</v>
      </c>
      <c r="L152" s="127">
        <v>93.82</v>
      </c>
      <c r="M152" s="304">
        <v>0.05922453703703704</v>
      </c>
      <c r="N152" s="127">
        <v>85.97</v>
      </c>
      <c r="O152" s="126"/>
      <c r="P152" s="260"/>
      <c r="Q152" s="308">
        <v>0.03177083333333333</v>
      </c>
      <c r="R152" s="127">
        <v>91.84</v>
      </c>
      <c r="S152" s="38">
        <v>0.05983796296296296</v>
      </c>
      <c r="T152" s="100">
        <v>88.68</v>
      </c>
      <c r="U152" s="38">
        <v>0.02550925925925926</v>
      </c>
      <c r="V152" s="100">
        <v>92.6</v>
      </c>
      <c r="W152" s="38" t="s">
        <v>289</v>
      </c>
      <c r="X152" s="245"/>
      <c r="Y152" s="38">
        <v>0.011851851851851851</v>
      </c>
      <c r="Z152" s="100">
        <v>101.55</v>
      </c>
      <c r="AA152" s="209">
        <v>0.026342592592592588</v>
      </c>
      <c r="AB152" s="99">
        <v>97.24</v>
      </c>
      <c r="AC152" s="38"/>
      <c r="AD152" s="100"/>
      <c r="AE152" s="25"/>
      <c r="AF152" s="100"/>
      <c r="AG152" s="130"/>
      <c r="AH152" s="260"/>
      <c r="AI152" s="71"/>
      <c r="AJ152" s="265"/>
    </row>
    <row r="153" spans="1:36" s="58" customFormat="1" ht="12.75" customHeight="1">
      <c r="A153" s="43"/>
      <c r="B153" s="43"/>
      <c r="C153" s="43" t="s">
        <v>216</v>
      </c>
      <c r="D153" s="43">
        <v>89</v>
      </c>
      <c r="E153" s="51" t="s">
        <v>283</v>
      </c>
      <c r="F153" s="51" t="s">
        <v>41</v>
      </c>
      <c r="G153" s="45" t="s">
        <v>268</v>
      </c>
      <c r="H153" s="140"/>
      <c r="I153" s="304"/>
      <c r="J153" s="130"/>
      <c r="K153" s="126"/>
      <c r="L153" s="127"/>
      <c r="M153" s="304"/>
      <c r="N153" s="127"/>
      <c r="O153" s="126"/>
      <c r="P153" s="127"/>
      <c r="Q153" s="126"/>
      <c r="R153" s="127"/>
      <c r="S153" s="38"/>
      <c r="T153" s="100"/>
      <c r="U153" s="38"/>
      <c r="V153" s="100"/>
      <c r="W153" s="209">
        <v>0.06732638888888888</v>
      </c>
      <c r="X153" s="245">
        <v>91.39</v>
      </c>
      <c r="Y153" s="38">
        <v>0.013680555555555555</v>
      </c>
      <c r="Z153" s="100">
        <v>87.97</v>
      </c>
      <c r="AA153" s="209">
        <v>0.028877314814814817</v>
      </c>
      <c r="AB153" s="99">
        <v>88.71</v>
      </c>
      <c r="AC153" s="38"/>
      <c r="AD153" s="100"/>
      <c r="AE153" s="25"/>
      <c r="AF153" s="100"/>
      <c r="AG153" s="130"/>
      <c r="AH153" s="260"/>
      <c r="AI153" s="71"/>
      <c r="AJ153" s="265"/>
    </row>
    <row r="154" spans="1:36" s="58" customFormat="1" ht="12.75" customHeight="1">
      <c r="A154" s="43"/>
      <c r="B154" s="43"/>
      <c r="C154" s="43" t="s">
        <v>216</v>
      </c>
      <c r="D154" s="43">
        <v>89</v>
      </c>
      <c r="E154" s="51" t="s">
        <v>271</v>
      </c>
      <c r="F154" s="51" t="s">
        <v>272</v>
      </c>
      <c r="G154" s="45" t="s">
        <v>268</v>
      </c>
      <c r="H154" s="140"/>
      <c r="I154" s="304"/>
      <c r="J154" s="130"/>
      <c r="K154" s="126"/>
      <c r="L154" s="127"/>
      <c r="M154" s="304">
        <v>0.06143518518518518</v>
      </c>
      <c r="N154" s="127">
        <v>82.87</v>
      </c>
      <c r="O154" s="305"/>
      <c r="P154" s="127"/>
      <c r="Q154" s="126" t="s">
        <v>0</v>
      </c>
      <c r="R154" s="127"/>
      <c r="S154" s="38">
        <v>0.06153935185185185</v>
      </c>
      <c r="T154" s="100">
        <v>86.23</v>
      </c>
      <c r="U154" s="38"/>
      <c r="V154" s="100"/>
      <c r="W154" s="248" t="s">
        <v>0</v>
      </c>
      <c r="X154" s="245"/>
      <c r="Y154" s="38"/>
      <c r="Z154" s="100"/>
      <c r="AA154" s="146" t="s">
        <v>0</v>
      </c>
      <c r="AB154" s="99"/>
      <c r="AC154" s="38"/>
      <c r="AD154" s="100"/>
      <c r="AE154" s="25"/>
      <c r="AF154" s="100"/>
      <c r="AG154" s="130"/>
      <c r="AH154" s="260"/>
      <c r="AI154" s="71"/>
      <c r="AJ154" s="265"/>
    </row>
    <row r="155" spans="1:36" s="58" customFormat="1" ht="12.75" customHeight="1">
      <c r="A155" s="43"/>
      <c r="B155" s="43"/>
      <c r="C155" s="43" t="s">
        <v>216</v>
      </c>
      <c r="D155" s="43">
        <v>89</v>
      </c>
      <c r="E155" s="51" t="s">
        <v>183</v>
      </c>
      <c r="F155" s="51" t="s">
        <v>296</v>
      </c>
      <c r="G155" s="45" t="s">
        <v>155</v>
      </c>
      <c r="H155" s="140"/>
      <c r="I155" s="304">
        <v>0.06018518518518518</v>
      </c>
      <c r="J155" s="130">
        <v>99.9</v>
      </c>
      <c r="K155" s="126">
        <v>0.026006944444444447</v>
      </c>
      <c r="L155" s="127">
        <v>91.23</v>
      </c>
      <c r="M155" s="304">
        <v>0.05951388888888889</v>
      </c>
      <c r="N155" s="127">
        <v>85.55</v>
      </c>
      <c r="O155" s="126"/>
      <c r="P155" s="260"/>
      <c r="Q155" s="308">
        <v>0.02917824074074074</v>
      </c>
      <c r="R155" s="127">
        <v>100</v>
      </c>
      <c r="S155" s="38">
        <v>0.055057870370370375</v>
      </c>
      <c r="T155" s="100">
        <v>96.38</v>
      </c>
      <c r="U155" s="38">
        <v>0.025949074074074072</v>
      </c>
      <c r="V155" s="100">
        <v>91.03</v>
      </c>
      <c r="W155" s="209">
        <v>0.06372685185185185</v>
      </c>
      <c r="X155" s="245">
        <v>96.55</v>
      </c>
      <c r="Y155" s="38"/>
      <c r="Z155" s="100"/>
      <c r="AA155" s="146" t="s">
        <v>0</v>
      </c>
      <c r="AB155" s="100"/>
      <c r="AC155" s="38" t="s">
        <v>291</v>
      </c>
      <c r="AD155" s="100"/>
      <c r="AE155" s="25" t="s">
        <v>291</v>
      </c>
      <c r="AF155" s="100"/>
      <c r="AG155" s="126"/>
      <c r="AH155" s="260"/>
      <c r="AI155" s="71"/>
      <c r="AJ155" s="265"/>
    </row>
    <row r="156" spans="1:36" s="58" customFormat="1" ht="12.75" customHeight="1" thickBot="1">
      <c r="A156" s="43"/>
      <c r="B156" s="43"/>
      <c r="C156" s="43"/>
      <c r="D156" s="43">
        <v>91</v>
      </c>
      <c r="E156" s="51"/>
      <c r="F156" s="51"/>
      <c r="G156" s="45"/>
      <c r="H156" s="141"/>
      <c r="I156" s="304"/>
      <c r="J156" s="130"/>
      <c r="K156" s="126"/>
      <c r="L156" s="127"/>
      <c r="M156" s="304"/>
      <c r="N156" s="127"/>
      <c r="O156" s="126"/>
      <c r="P156" s="260"/>
      <c r="Q156" s="308"/>
      <c r="R156" s="127"/>
      <c r="S156" s="38"/>
      <c r="T156" s="100"/>
      <c r="U156" s="38"/>
      <c r="V156" s="100"/>
      <c r="W156" s="38"/>
      <c r="X156" s="245"/>
      <c r="Y156" s="38"/>
      <c r="Z156" s="100"/>
      <c r="AA156" s="38"/>
      <c r="AB156" s="100"/>
      <c r="AC156" s="38"/>
      <c r="AD156" s="100"/>
      <c r="AE156" s="25"/>
      <c r="AF156" s="100"/>
      <c r="AG156" s="130"/>
      <c r="AH156" s="260"/>
      <c r="AI156" s="71"/>
      <c r="AJ156" s="265"/>
    </row>
    <row r="157" spans="5:34" ht="12.75">
      <c r="E157" s="284" t="s">
        <v>297</v>
      </c>
      <c r="Y157" s="146"/>
      <c r="AA157" s="47"/>
      <c r="AC157" s="223"/>
      <c r="AD157" s="224"/>
      <c r="AE157" s="171"/>
      <c r="AF157" s="224"/>
      <c r="AG157" s="249"/>
      <c r="AH157" s="224"/>
    </row>
  </sheetData>
  <sheetProtection/>
  <mergeCells count="107">
    <mergeCell ref="AI130:AJ130"/>
    <mergeCell ref="AI142:AJ142"/>
    <mergeCell ref="O142:P142"/>
    <mergeCell ref="M142:N142"/>
    <mergeCell ref="M130:N130"/>
    <mergeCell ref="O130:P130"/>
    <mergeCell ref="U130:V130"/>
    <mergeCell ref="W130:X130"/>
    <mergeCell ref="Q142:R142"/>
    <mergeCell ref="S142:T142"/>
    <mergeCell ref="I130:J130"/>
    <mergeCell ref="K130:L130"/>
    <mergeCell ref="I142:J142"/>
    <mergeCell ref="K142:L142"/>
    <mergeCell ref="K131:L131"/>
    <mergeCell ref="AA28:AB28"/>
    <mergeCell ref="AC28:AD28"/>
    <mergeCell ref="AE28:AF28"/>
    <mergeCell ref="AG28:AH28"/>
    <mergeCell ref="AG13:AH13"/>
    <mergeCell ref="Y13:Z13"/>
    <mergeCell ref="AA13:AB13"/>
    <mergeCell ref="AC13:AD13"/>
    <mergeCell ref="AE13:AF13"/>
    <mergeCell ref="I13:J13"/>
    <mergeCell ref="K13:L13"/>
    <mergeCell ref="M13:N13"/>
    <mergeCell ref="O13:P13"/>
    <mergeCell ref="Y28:Z28"/>
    <mergeCell ref="Q13:R13"/>
    <mergeCell ref="S13:T13"/>
    <mergeCell ref="U13:V13"/>
    <mergeCell ref="W13:X13"/>
    <mergeCell ref="Q28:R28"/>
    <mergeCell ref="S28:T28"/>
    <mergeCell ref="U28:V28"/>
    <mergeCell ref="W28:X28"/>
    <mergeCell ref="Q47:R47"/>
    <mergeCell ref="S47:T47"/>
    <mergeCell ref="U47:V47"/>
    <mergeCell ref="W47:X47"/>
    <mergeCell ref="I28:J28"/>
    <mergeCell ref="K28:L28"/>
    <mergeCell ref="M28:N28"/>
    <mergeCell ref="O28:P28"/>
    <mergeCell ref="AG47:AH47"/>
    <mergeCell ref="AC55:AD55"/>
    <mergeCell ref="W55:X55"/>
    <mergeCell ref="Y55:Z55"/>
    <mergeCell ref="Y47:Z47"/>
    <mergeCell ref="AA47:AB47"/>
    <mergeCell ref="AC47:AD47"/>
    <mergeCell ref="AA55:AB55"/>
    <mergeCell ref="AE47:AF47"/>
    <mergeCell ref="I47:J47"/>
    <mergeCell ref="K47:L47"/>
    <mergeCell ref="M47:N47"/>
    <mergeCell ref="O47:P47"/>
    <mergeCell ref="I55:J55"/>
    <mergeCell ref="K55:L55"/>
    <mergeCell ref="M55:N55"/>
    <mergeCell ref="O55:P55"/>
    <mergeCell ref="AE95:AF95"/>
    <mergeCell ref="AG95:AH95"/>
    <mergeCell ref="AE55:AF55"/>
    <mergeCell ref="AG55:AH55"/>
    <mergeCell ref="AG75:AH75"/>
    <mergeCell ref="W95:X95"/>
    <mergeCell ref="Y95:Z95"/>
    <mergeCell ref="AA95:AB95"/>
    <mergeCell ref="I75:J75"/>
    <mergeCell ref="K75:L75"/>
    <mergeCell ref="M75:N75"/>
    <mergeCell ref="O75:P75"/>
    <mergeCell ref="U95:V95"/>
    <mergeCell ref="I95:J95"/>
    <mergeCell ref="K95:L95"/>
    <mergeCell ref="S55:T55"/>
    <mergeCell ref="AE75:AF75"/>
    <mergeCell ref="U55:V55"/>
    <mergeCell ref="Q55:R55"/>
    <mergeCell ref="Q75:R75"/>
    <mergeCell ref="S75:T75"/>
    <mergeCell ref="U75:V75"/>
    <mergeCell ref="W75:X75"/>
    <mergeCell ref="AC95:AD95"/>
    <mergeCell ref="Y75:Z75"/>
    <mergeCell ref="AA75:AB75"/>
    <mergeCell ref="AC75:AD75"/>
    <mergeCell ref="M95:N95"/>
    <mergeCell ref="O95:P95"/>
    <mergeCell ref="Q95:R95"/>
    <mergeCell ref="S95:T95"/>
    <mergeCell ref="Q130:R130"/>
    <mergeCell ref="S130:T130"/>
    <mergeCell ref="AG130:AH130"/>
    <mergeCell ref="Y130:Z130"/>
    <mergeCell ref="AA130:AB130"/>
    <mergeCell ref="AC130:AD130"/>
    <mergeCell ref="AE130:AF130"/>
    <mergeCell ref="AG142:AH142"/>
    <mergeCell ref="U142:V142"/>
    <mergeCell ref="Y142:Z142"/>
    <mergeCell ref="AA142:AB142"/>
    <mergeCell ref="W142:X142"/>
    <mergeCell ref="AC142:AD142"/>
    <mergeCell ref="AE142:AF142"/>
  </mergeCell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22">
      <selection activeCell="C52" sqref="C52"/>
    </sheetView>
  </sheetViews>
  <sheetFormatPr defaultColWidth="11.421875" defaultRowHeight="12.75"/>
  <sheetData>
    <row r="2" spans="1:2" ht="12.75">
      <c r="A2" s="1"/>
      <c r="B2" t="s">
        <v>87</v>
      </c>
    </row>
    <row r="3" ht="12.75">
      <c r="A3" s="1"/>
    </row>
    <row r="4" spans="1:2" ht="12.75">
      <c r="A4" s="1"/>
      <c r="B4" t="s">
        <v>88</v>
      </c>
    </row>
    <row r="5" spans="1:2" ht="12.75">
      <c r="A5" s="1"/>
      <c r="B5" t="s">
        <v>89</v>
      </c>
    </row>
    <row r="6" spans="1:2" ht="12.75">
      <c r="A6" s="1"/>
      <c r="B6" t="s">
        <v>90</v>
      </c>
    </row>
    <row r="7" spans="1:2" ht="12.75">
      <c r="A7" s="1"/>
      <c r="B7" t="s">
        <v>91</v>
      </c>
    </row>
    <row r="8" spans="1:2" ht="12.75">
      <c r="A8" s="1"/>
      <c r="B8" t="s">
        <v>92</v>
      </c>
    </row>
    <row r="9" spans="1:2" ht="12.75">
      <c r="A9" s="1"/>
      <c r="B9" t="s">
        <v>93</v>
      </c>
    </row>
    <row r="10" spans="1:2" ht="12.75">
      <c r="A10" s="1"/>
      <c r="B10" t="s">
        <v>94</v>
      </c>
    </row>
    <row r="11" spans="1:2" ht="12.75">
      <c r="A11" s="1"/>
      <c r="B11" t="s">
        <v>95</v>
      </c>
    </row>
    <row r="12" spans="1:2" ht="12.75">
      <c r="A12" s="1"/>
      <c r="B12" t="s">
        <v>96</v>
      </c>
    </row>
    <row r="13" spans="1:2" ht="12.75">
      <c r="A13" s="1"/>
      <c r="B13" t="s">
        <v>97</v>
      </c>
    </row>
    <row r="14" spans="1:2" ht="12.75">
      <c r="A14" s="1"/>
      <c r="B14" t="s">
        <v>98</v>
      </c>
    </row>
    <row r="15" ht="12.75">
      <c r="A15" s="1"/>
    </row>
    <row r="16" spans="1:2" ht="12.75">
      <c r="A16" s="1"/>
      <c r="B16" t="s">
        <v>99</v>
      </c>
    </row>
    <row r="17" spans="1:2" ht="12.75">
      <c r="A17" s="1"/>
      <c r="B17" t="s">
        <v>100</v>
      </c>
    </row>
    <row r="18" spans="1:2" ht="12.75">
      <c r="A18" s="1"/>
      <c r="B18" t="s">
        <v>101</v>
      </c>
    </row>
    <row r="19" spans="1:2" ht="12.75">
      <c r="A19" s="1"/>
      <c r="B19" t="s">
        <v>102</v>
      </c>
    </row>
    <row r="22" spans="1:2" ht="12.75">
      <c r="A22" s="1"/>
      <c r="B22" t="s">
        <v>103</v>
      </c>
    </row>
    <row r="23" ht="12.75">
      <c r="A23" s="1"/>
    </row>
    <row r="24" spans="1:2" ht="12.75">
      <c r="A24" s="1"/>
      <c r="B24" t="s">
        <v>104</v>
      </c>
    </row>
    <row r="25" spans="1:2" ht="12.75">
      <c r="A25" s="1"/>
      <c r="B25" t="s">
        <v>105</v>
      </c>
    </row>
    <row r="26" spans="1:2" ht="12.75">
      <c r="A26" s="1"/>
      <c r="B26" t="s">
        <v>106</v>
      </c>
    </row>
    <row r="27" spans="1:2" ht="12.75">
      <c r="A27" s="1"/>
      <c r="B27" t="s">
        <v>107</v>
      </c>
    </row>
    <row r="28" spans="1:2" ht="12.75">
      <c r="A28" s="1"/>
      <c r="B28" t="s">
        <v>108</v>
      </c>
    </row>
    <row r="29" spans="1:2" ht="12.75">
      <c r="A29" s="1"/>
      <c r="B29" t="s">
        <v>109</v>
      </c>
    </row>
    <row r="30" spans="1:8" ht="12.75">
      <c r="A30" s="1"/>
      <c r="B30" t="s">
        <v>110</v>
      </c>
      <c r="H30" s="4">
        <v>0.02309027777777778</v>
      </c>
    </row>
    <row r="31" spans="1:2" ht="12.75">
      <c r="A31" s="1"/>
      <c r="B31" t="s">
        <v>111</v>
      </c>
    </row>
    <row r="32" spans="1:2" ht="12.75">
      <c r="A32" s="1"/>
      <c r="B32" t="s">
        <v>112</v>
      </c>
    </row>
    <row r="33" spans="1:2" ht="12.75">
      <c r="A33" s="1"/>
      <c r="B33" t="s">
        <v>113</v>
      </c>
    </row>
    <row r="34" spans="1:2" ht="12.75">
      <c r="A34" s="1"/>
      <c r="B34" t="s">
        <v>114</v>
      </c>
    </row>
    <row r="35" spans="1:2" ht="12.75">
      <c r="A35" s="1"/>
      <c r="B35" t="s">
        <v>115</v>
      </c>
    </row>
    <row r="36" spans="1:2" ht="12.75">
      <c r="A36" s="1"/>
      <c r="B36" t="s">
        <v>116</v>
      </c>
    </row>
    <row r="37" spans="1:2" ht="12.75">
      <c r="A37" s="1"/>
      <c r="B37" t="s">
        <v>117</v>
      </c>
    </row>
    <row r="38" spans="1:2" ht="12.75">
      <c r="A38" s="1"/>
      <c r="B38" t="s">
        <v>118</v>
      </c>
    </row>
    <row r="39" spans="1:2" ht="12.75">
      <c r="A39" s="1"/>
      <c r="B39" t="s">
        <v>119</v>
      </c>
    </row>
    <row r="40" spans="1:2" ht="12.75">
      <c r="A40" s="1"/>
      <c r="B40" t="s">
        <v>120</v>
      </c>
    </row>
    <row r="41" spans="1:2" ht="12.75">
      <c r="A41" s="1"/>
      <c r="B41" t="s">
        <v>121</v>
      </c>
    </row>
    <row r="42" spans="1:2" ht="12.75">
      <c r="A42" s="1"/>
      <c r="B42" t="s">
        <v>122</v>
      </c>
    </row>
    <row r="43" spans="1:2" ht="12.75">
      <c r="A43" s="1"/>
      <c r="B43" t="s">
        <v>123</v>
      </c>
    </row>
    <row r="44" spans="1:2" ht="12.75">
      <c r="A44" s="1"/>
      <c r="B44" t="s">
        <v>124</v>
      </c>
    </row>
    <row r="45" spans="1:2" ht="12.75">
      <c r="A45" s="1"/>
      <c r="B45" t="s">
        <v>125</v>
      </c>
    </row>
    <row r="46" spans="1:2" ht="12.75">
      <c r="A46" s="1"/>
      <c r="B46" t="s">
        <v>126</v>
      </c>
    </row>
    <row r="47" spans="1:2" ht="12.75">
      <c r="A47" s="1"/>
      <c r="B47" t="s">
        <v>127</v>
      </c>
    </row>
    <row r="48" spans="1:2" ht="12.75">
      <c r="A48" s="1"/>
      <c r="B48" t="s">
        <v>128</v>
      </c>
    </row>
    <row r="49" spans="1:2" ht="12.75">
      <c r="A49" s="1"/>
      <c r="B49" t="s">
        <v>85</v>
      </c>
    </row>
    <row r="50" spans="1:2" ht="12.75">
      <c r="A50" s="1"/>
      <c r="B50" t="s">
        <v>86</v>
      </c>
    </row>
    <row r="52" spans="2:3" ht="12.75">
      <c r="B52" t="s">
        <v>137</v>
      </c>
      <c r="C52" s="4">
        <v>0.022685185185185183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Juanan</dc:creator>
  <cp:keywords/>
  <dc:description/>
  <cp:lastModifiedBy>Juanan</cp:lastModifiedBy>
  <dcterms:created xsi:type="dcterms:W3CDTF">2007-02-24T21:43:22Z</dcterms:created>
  <dcterms:modified xsi:type="dcterms:W3CDTF">2008-05-08T21:49:22Z</dcterms:modified>
  <cp:category/>
  <cp:version/>
  <cp:contentType/>
  <cp:contentStatus/>
</cp:coreProperties>
</file>